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tefa\Dropbox\SCORE BACK UP_2_4_-2011\Learning Programs\Paul Kloster\"/>
    </mc:Choice>
  </mc:AlternateContent>
  <xr:revisionPtr revIDLastSave="0" documentId="8_{62BF6731-5453-4B35-B8B6-722FAE4E8061}" xr6:coauthVersionLast="47" xr6:coauthVersionMax="47" xr10:uidLastSave="{00000000-0000-0000-0000-000000000000}"/>
  <bookViews>
    <workbookView xWindow="28680" yWindow="-120" windowWidth="29040" windowHeight="15720" tabRatio="372" activeTab="2" xr2:uid="{00000000-000D-0000-FFFF-FFFF00000000}"/>
  </bookViews>
  <sheets>
    <sheet name="AR REPORT" sheetId="5" r:id="rId1"/>
    <sheet name="AP REPORT" sheetId="4" r:id="rId2"/>
    <sheet name="CASHFLOW.2025" sheetId="1" r:id="rId3"/>
  </sheets>
  <definedNames>
    <definedName name="_xlnm.Print_Titles" localSheetId="1">'AP REPORT'!$A:$B,'AP REPORT'!$4:$4</definedName>
    <definedName name="_xlnm.Print_Titles" localSheetId="0">'AR REPORT'!$A:$B,'AR REPORT'!$5:$5</definedName>
    <definedName name="QB_COLUMN_7721" localSheetId="1" hidden="1">'AP REPORT'!$E$4</definedName>
    <definedName name="QB_COLUMN_7721" localSheetId="0" hidden="1">'AR REPORT'!$E$5</definedName>
    <definedName name="QB_COLUMN_7722" localSheetId="1" hidden="1">'AP REPORT'!#REF!</definedName>
    <definedName name="QB_COLUMN_7722" localSheetId="0" hidden="1">'AR REPORT'!#REF!</definedName>
    <definedName name="QB_COLUMN_7723" localSheetId="1" hidden="1">'AP REPORT'!#REF!</definedName>
    <definedName name="QB_COLUMN_7723" localSheetId="0" hidden="1">'AR REPORT'!#REF!</definedName>
    <definedName name="QB_COLUMN_7724" localSheetId="1" hidden="1">'AP REPORT'!#REF!</definedName>
    <definedName name="QB_COLUMN_7724" localSheetId="0" hidden="1">'AR REPORT'!$K$5</definedName>
    <definedName name="QB_COLUMN_7725" localSheetId="1" hidden="1">'AP REPORT'!$M$4</definedName>
    <definedName name="QB_COLUMN_7725" localSheetId="0" hidden="1">'AR REPORT'!$M$5</definedName>
    <definedName name="QB_COLUMN_8030" localSheetId="1" hidden="1">'AP REPORT'!$G$4</definedName>
    <definedName name="QB_COLUMN_8030" localSheetId="0" hidden="1">'AR REPORT'!$G$5</definedName>
    <definedName name="QB_DATA_0" localSheetId="1" hidden="1">'AP REPORT'!$5:$5,'AP REPORT'!$7:$7,'AP REPORT'!$8:$8,'AP REPORT'!$9:$9,'AP REPORT'!$10:$10,'AP REPORT'!$11:$11,'AP REPORT'!#REF!,'AP REPORT'!#REF!,'AP REPORT'!#REF!</definedName>
    <definedName name="QB_DATA_0" localSheetId="0" hidden="1">'AR REPORT'!$6:$6,'AR REPORT'!#REF!,'AR REPORT'!$7:$7,'AR REPORT'!$8:$8,'AR REPORT'!$9:$9,'AR REPORT'!#REF!,'AR REPORT'!#REF!,'AR REPORT'!#REF!,'AR REPORT'!#REF!,'AR REPORT'!#REF!,'AR REPORT'!#REF!,'AR REPORT'!#REF!,'AR REPORT'!#REF!,'AR REPORT'!#REF!,'AR REPORT'!#REF!,'AR REPORT'!#REF!</definedName>
    <definedName name="QB_DATA_1" localSheetId="0" hidden="1">'AR REPORT'!#REF!,'AR REPORT'!#REF!</definedName>
    <definedName name="QB_FORMULA_0" localSheetId="1" hidden="1">'AP REPORT'!$G$5,'AP REPORT'!$G$7,'AP REPORT'!$G$8,'AP REPORT'!$G$9,'AP REPORT'!$G$10,'AP REPORT'!$G$11,'AP REPORT'!#REF!,'AP REPORT'!#REF!,'AP REPORT'!#REF!,'AP REPORT'!$E$14,'AP REPORT'!#REF!,'AP REPORT'!$I$14,'AP REPORT'!$K$14,'AP REPORT'!$M$14,'AP REPORT'!$G$14</definedName>
    <definedName name="QB_FORMULA_0" localSheetId="0" hidden="1">'AR REPORT'!$G$6,'AR REPORT'!#REF!,'AR REPORT'!$G$7,'AR REPORT'!$G$8,'AR REPORT'!$G$9,'AR REPORT'!#REF!,'AR REPORT'!#REF!,'AR REPORT'!#REF!,'AR REPORT'!#REF!,'AR REPORT'!#REF!,'AR REPORT'!#REF!,'AR REPORT'!#REF!,'AR REPORT'!#REF!,'AR REPORT'!#REF!,'AR REPORT'!#REF!,'AR REPORT'!#REF!</definedName>
    <definedName name="QB_FORMULA_1" localSheetId="0" hidden="1">'AR REPORT'!#REF!,'AR REPORT'!#REF!,'AR REPORT'!$E$11,'AR REPORT'!#REF!,'AR REPORT'!#REF!,'AR REPORT'!$K$11,'AR REPORT'!$M$11,'AR REPORT'!$G$11</definedName>
    <definedName name="QB_ROW_1016210" localSheetId="1" hidden="1">'AP REPORT'!$B$5</definedName>
    <definedName name="QB_ROW_10210" localSheetId="0" hidden="1">'AR REPORT'!#REF!</definedName>
    <definedName name="QB_ROW_1137210" localSheetId="0" hidden="1">'AR REPORT'!#REF!</definedName>
    <definedName name="QB_ROW_1772210" localSheetId="0" hidden="1">'AR REPORT'!#REF!</definedName>
    <definedName name="QB_ROW_1862210" localSheetId="1" hidden="1">'AP REPORT'!#REF!</definedName>
    <definedName name="QB_ROW_2319210" localSheetId="1" hidden="1">'AP REPORT'!$B$10</definedName>
    <definedName name="QB_ROW_31301" localSheetId="0" hidden="1">'AR REPORT'!$D$11</definedName>
    <definedName name="QB_ROW_32301" localSheetId="1" hidden="1">'AP REPORT'!$D$14</definedName>
    <definedName name="QB_ROW_33210" localSheetId="0" hidden="1">'AR REPORT'!#REF!</definedName>
    <definedName name="QB_ROW_3362210" localSheetId="0" hidden="1">'AR REPORT'!$B$8</definedName>
    <definedName name="QB_ROW_377210" localSheetId="0" hidden="1">'AR REPORT'!$B$6</definedName>
    <definedName name="QB_ROW_3985210" localSheetId="1" hidden="1">'AP REPORT'!#REF!</definedName>
    <definedName name="QB_ROW_4281210" localSheetId="0" hidden="1">'AR REPORT'!#REF!</definedName>
    <definedName name="QB_ROW_48210" localSheetId="0" hidden="1">'AR REPORT'!#REF!</definedName>
    <definedName name="QB_ROW_52210" localSheetId="0" hidden="1">'AR REPORT'!#REF!</definedName>
    <definedName name="QB_ROW_5414210" localSheetId="1" hidden="1">'AP REPORT'!$B$11</definedName>
    <definedName name="QB_ROW_5841210" localSheetId="1" hidden="1">'AP REPORT'!$B$7</definedName>
    <definedName name="QB_ROW_5926210" localSheetId="1" hidden="1">'AP REPORT'!$B$9</definedName>
    <definedName name="QB_ROW_66210" localSheetId="0" hidden="1">'AR REPORT'!#REF!</definedName>
    <definedName name="QB_ROW_732210" localSheetId="0" hidden="1">'AR REPORT'!#REF!</definedName>
    <definedName name="QB_ROW_8210" localSheetId="0" hidden="1">'AR REPORT'!#REF!</definedName>
    <definedName name="QB_ROW_839210" localSheetId="1" hidden="1">'AP REPORT'!$B$8</definedName>
    <definedName name="QB_ROW_8904210" localSheetId="0" hidden="1">'AR REPORT'!$B$9</definedName>
    <definedName name="QB_ROW_8907210" localSheetId="0" hidden="1">'AR REPORT'!#REF!</definedName>
    <definedName name="QB_ROW_8924210" localSheetId="0" hidden="1">'AR REPORT'!$B$7</definedName>
    <definedName name="QB_ROW_9236210" localSheetId="1" hidden="1">'AP REPORT'!#REF!</definedName>
    <definedName name="QB_ROW_9254210" localSheetId="0" hidden="1">'AR REPORT'!#REF!</definedName>
    <definedName name="QB_ROW_9291210" localSheetId="0" hidden="1">'AR REPORT'!#REF!</definedName>
    <definedName name="QB_ROW_9328210" localSheetId="0" hidden="1">'AR REPORT'!#REF!</definedName>
    <definedName name="QBCANSUPPORTUPDATE" localSheetId="1">TRUE</definedName>
    <definedName name="QBCANSUPPORTUPDATE" localSheetId="0">TRUE</definedName>
    <definedName name="QBCOMPANYFILENAME" localSheetId="1">"Y:\Intuit\QB Backup\PM QB 2016 V2.0.QBW"</definedName>
    <definedName name="QBCOMPANYFILENAME" localSheetId="0">"Y:\Intuit\QB Backup\PM QB 2016 V2.0.QBW"</definedName>
    <definedName name="QBENDDATE" localSheetId="1">20200430</definedName>
    <definedName name="QBENDDATE" localSheetId="0">20200430</definedName>
    <definedName name="QBHEADERSONSCREEN" localSheetId="1">FALSE</definedName>
    <definedName name="QBHEADERSONSCREEN" localSheetId="0">FALSE</definedName>
    <definedName name="QBMETADATASIZE" localSheetId="1">5924</definedName>
    <definedName name="QBMETADATASIZE" localSheetId="0">5924</definedName>
    <definedName name="QBPRESERVECOLOR" localSheetId="1">TRUE</definedName>
    <definedName name="QBPRESERVECOLOR" localSheetId="0">TRUE</definedName>
    <definedName name="QBPRESERVEFONT" localSheetId="1">TRUE</definedName>
    <definedName name="QBPRESERVEFONT" localSheetId="0">TRUE</definedName>
    <definedName name="QBPRESERVEROWHEIGHT" localSheetId="1">TRUE</definedName>
    <definedName name="QBPRESERVEROWHEIGHT" localSheetId="0">TRUE</definedName>
    <definedName name="QBPRESERVESPACE" localSheetId="1">TRUE</definedName>
    <definedName name="QBPRESERVESPACE" localSheetId="0">TRUE</definedName>
    <definedName name="QBREPORTCOLAXIS" localSheetId="1">37</definedName>
    <definedName name="QBREPORTCOLAXIS" localSheetId="0">35</definedName>
    <definedName name="QBREPORTCOMPANYID" localSheetId="1">"72fd5d2f0ad848e6876d3c7ee4e01e1c"</definedName>
    <definedName name="QBREPORTCOMPANYID" localSheetId="0">"72fd5d2f0ad848e6876d3c7ee4e01e1c"</definedName>
    <definedName name="QBREPORTCOMPARECOL_ANNUALBUDGET" localSheetId="1">FALSE</definedName>
    <definedName name="QBREPORTCOMPARECOL_ANNUALBUDGET" localSheetId="0">FALSE</definedName>
    <definedName name="QBREPORTCOMPARECOL_AVGCOGS" localSheetId="1">FALSE</definedName>
    <definedName name="QBREPORTCOMPARECOL_AVGCOGS" localSheetId="0">FALSE</definedName>
    <definedName name="QBREPORTCOMPARECOL_AVGPRICE" localSheetId="1">FALSE</definedName>
    <definedName name="QBREPORTCOMPARECOL_AVGPRICE" localSheetId="0">FALSE</definedName>
    <definedName name="QBREPORTCOMPARECOL_BUDDIFF" localSheetId="1">FALSE</definedName>
    <definedName name="QBREPORTCOMPARECOL_BUDDIFF" localSheetId="0">FALSE</definedName>
    <definedName name="QBREPORTCOMPARECOL_BUDGET" localSheetId="1">FALSE</definedName>
    <definedName name="QBREPORTCOMPARECOL_BUDGET" localSheetId="0">FALSE</definedName>
    <definedName name="QBREPORTCOMPARECOL_BUDPCT" localSheetId="1">FALSE</definedName>
    <definedName name="QBREPORTCOMPARECOL_BUDPCT" localSheetId="0">FALSE</definedName>
    <definedName name="QBREPORTCOMPARECOL_COGS" localSheetId="1">FALSE</definedName>
    <definedName name="QBREPORTCOMPARECOL_COGS" localSheetId="0">FALSE</definedName>
    <definedName name="QBREPORTCOMPARECOL_EXCLUDEAMOUNT" localSheetId="1">FALSE</definedName>
    <definedName name="QBREPORTCOMPARECOL_EXCLUDEAMOUNT" localSheetId="0">FALSE</definedName>
    <definedName name="QBREPORTCOMPARECOL_EXCLUDECURPERIOD" localSheetId="1">FALSE</definedName>
    <definedName name="QBREPORTCOMPARECOL_EXCLUDECURPERIOD" localSheetId="0">FALSE</definedName>
    <definedName name="QBREPORTCOMPARECOL_FORECAST" localSheetId="1">FALSE</definedName>
    <definedName name="QBREPORTCOMPARECOL_FORECAST" localSheetId="0">FALSE</definedName>
    <definedName name="QBREPORTCOMPARECOL_GROSSMARGIN" localSheetId="1">FALSE</definedName>
    <definedName name="QBREPORTCOMPARECOL_GROSSMARGIN" localSheetId="0">FALSE</definedName>
    <definedName name="QBREPORTCOMPARECOL_GROSSMARGINPCT" localSheetId="1">FALSE</definedName>
    <definedName name="QBREPORTCOMPARECOL_GROSSMARGINPCT" localSheetId="0">FALSE</definedName>
    <definedName name="QBREPORTCOMPARECOL_HOURS" localSheetId="1">FALSE</definedName>
    <definedName name="QBREPORTCOMPARECOL_HOURS" localSheetId="0">FALSE</definedName>
    <definedName name="QBREPORTCOMPARECOL_PCTCOL" localSheetId="1">FALSE</definedName>
    <definedName name="QBREPORTCOMPARECOL_PCTCOL" localSheetId="0">FALSE</definedName>
    <definedName name="QBREPORTCOMPARECOL_PCTEXPENSE" localSheetId="1">FALSE</definedName>
    <definedName name="QBREPORTCOMPARECOL_PCTEXPENSE" localSheetId="0">FALSE</definedName>
    <definedName name="QBREPORTCOMPARECOL_PCTINCOME" localSheetId="1">FALSE</definedName>
    <definedName name="QBREPORTCOMPARECOL_PCTINCOME" localSheetId="0">FALSE</definedName>
    <definedName name="QBREPORTCOMPARECOL_PCTOFSALES" localSheetId="1">FALSE</definedName>
    <definedName name="QBREPORTCOMPARECOL_PCTOFSALES" localSheetId="0">FALSE</definedName>
    <definedName name="QBREPORTCOMPARECOL_PCTROW" localSheetId="1">FALSE</definedName>
    <definedName name="QBREPORTCOMPARECOL_PCTROW" localSheetId="0">FALSE</definedName>
    <definedName name="QBREPORTCOMPARECOL_PPDIFF" localSheetId="1">FALSE</definedName>
    <definedName name="QBREPORTCOMPARECOL_PPDIFF" localSheetId="0">FALSE</definedName>
    <definedName name="QBREPORTCOMPARECOL_PPPCT" localSheetId="1">FALSE</definedName>
    <definedName name="QBREPORTCOMPARECOL_PPPCT" localSheetId="0">FALSE</definedName>
    <definedName name="QBREPORTCOMPARECOL_PREVPERIOD" localSheetId="1">FALSE</definedName>
    <definedName name="QBREPORTCOMPARECOL_PREVPERIOD" localSheetId="0">FALSE</definedName>
    <definedName name="QBREPORTCOMPARECOL_PREVYEAR" localSheetId="1">FALSE</definedName>
    <definedName name="QBREPORTCOMPARECOL_PREVYEAR" localSheetId="0">FALSE</definedName>
    <definedName name="QBREPORTCOMPARECOL_PYDIFF" localSheetId="1">FALSE</definedName>
    <definedName name="QBREPORTCOMPARECOL_PYDIFF" localSheetId="0">FALSE</definedName>
    <definedName name="QBREPORTCOMPARECOL_PYPCT" localSheetId="1">FALSE</definedName>
    <definedName name="QBREPORTCOMPARECOL_PYPCT" localSheetId="0">FALSE</definedName>
    <definedName name="QBREPORTCOMPARECOL_QTY" localSheetId="1">FALSE</definedName>
    <definedName name="QBREPORTCOMPARECOL_QTY" localSheetId="0">FALSE</definedName>
    <definedName name="QBREPORTCOMPARECOL_RATE" localSheetId="1">FALSE</definedName>
    <definedName name="QBREPORTCOMPARECOL_RATE" localSheetId="0">FALSE</definedName>
    <definedName name="QBREPORTCOMPARECOL_TRIPBILLEDMILES" localSheetId="1">FALSE</definedName>
    <definedName name="QBREPORTCOMPARECOL_TRIPBILLEDMILES" localSheetId="0">FALSE</definedName>
    <definedName name="QBREPORTCOMPARECOL_TRIPBILLINGAMOUNT" localSheetId="1">FALSE</definedName>
    <definedName name="QBREPORTCOMPARECOL_TRIPBILLINGAMOUNT" localSheetId="0">FALSE</definedName>
    <definedName name="QBREPORTCOMPARECOL_TRIPMILES" localSheetId="1">FALSE</definedName>
    <definedName name="QBREPORTCOMPARECOL_TRIPMILES" localSheetId="0">FALSE</definedName>
    <definedName name="QBREPORTCOMPARECOL_TRIPNOTBILLABLEMILES" localSheetId="1">FALSE</definedName>
    <definedName name="QBREPORTCOMPARECOL_TRIPNOTBILLABLEMILES" localSheetId="0">FALSE</definedName>
    <definedName name="QBREPORTCOMPARECOL_TRIPTAXDEDUCTIBLEAMOUNT" localSheetId="1">FALSE</definedName>
    <definedName name="QBREPORTCOMPARECOL_TRIPTAXDEDUCTIBLEAMOUNT" localSheetId="0">FALSE</definedName>
    <definedName name="QBREPORTCOMPARECOL_TRIPUNBILLEDMILES" localSheetId="1">FALSE</definedName>
    <definedName name="QBREPORTCOMPARECOL_TRIPUNBILLEDMILES" localSheetId="0">FALSE</definedName>
    <definedName name="QBREPORTCOMPARECOL_YTD" localSheetId="1">FALSE</definedName>
    <definedName name="QBREPORTCOMPARECOL_YTD" localSheetId="0">FALSE</definedName>
    <definedName name="QBREPORTCOMPARECOL_YTDBUDGET" localSheetId="1">FALSE</definedName>
    <definedName name="QBREPORTCOMPARECOL_YTDBUDGET" localSheetId="0">FALSE</definedName>
    <definedName name="QBREPORTCOMPARECOL_YTDPCT" localSheetId="1">FALSE</definedName>
    <definedName name="QBREPORTCOMPARECOL_YTDPCT" localSheetId="0">FALSE</definedName>
    <definedName name="QBREPORTROWAXIS" localSheetId="1">15</definedName>
    <definedName name="QBREPORTROWAXIS" localSheetId="0">13</definedName>
    <definedName name="QBREPORTSUBCOLAXIS" localSheetId="1">0</definedName>
    <definedName name="QBREPORTSUBCOLAXIS" localSheetId="0">0</definedName>
    <definedName name="QBREPORTTYPE" localSheetId="1">15</definedName>
    <definedName name="QBREPORTTYPE" localSheetId="0">12</definedName>
    <definedName name="QBROWHEADERS" localSheetId="1">2</definedName>
    <definedName name="QBROWHEADERS" localSheetId="0">2</definedName>
    <definedName name="QBSTARTDATE" localSheetId="1">20200430</definedName>
    <definedName name="QBSTARTDATE" localSheetId="0">20200430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5" l="1"/>
  <c r="H8" i="5"/>
  <c r="H7" i="5"/>
  <c r="H6" i="5"/>
  <c r="N38" i="1"/>
  <c r="N19" i="1"/>
  <c r="K38" i="1"/>
  <c r="L38" i="1"/>
  <c r="M38" i="1"/>
  <c r="I6" i="4"/>
  <c r="I7" i="4"/>
  <c r="I8" i="4"/>
  <c r="I9" i="4"/>
  <c r="I10" i="4"/>
  <c r="I11" i="4"/>
  <c r="I12" i="4"/>
  <c r="I5" i="4"/>
  <c r="M19" i="1"/>
  <c r="G11" i="5"/>
  <c r="G7" i="5"/>
  <c r="G8" i="5"/>
  <c r="G9" i="5"/>
  <c r="G6" i="5"/>
  <c r="G6" i="4"/>
  <c r="G7" i="4"/>
  <c r="G8" i="4"/>
  <c r="G9" i="4"/>
  <c r="G10" i="4"/>
  <c r="G11" i="4"/>
  <c r="G12" i="4"/>
  <c r="G5" i="4"/>
  <c r="K19" i="1"/>
  <c r="L19" i="1"/>
  <c r="J19" i="1"/>
  <c r="H19" i="1"/>
  <c r="G19" i="1"/>
  <c r="F19" i="1"/>
  <c r="E19" i="1"/>
  <c r="F38" i="1" l="1"/>
  <c r="G38" i="1"/>
  <c r="H38" i="1"/>
  <c r="J38" i="1"/>
  <c r="E38" i="1"/>
  <c r="E11" i="5" l="1"/>
  <c r="E14" i="4" l="1"/>
  <c r="E41" i="1" l="1"/>
  <c r="F6" i="1" s="1"/>
  <c r="F41" i="1" s="1"/>
  <c r="G6" i="1" s="1"/>
  <c r="G41" i="1" s="1"/>
  <c r="H6" i="1" s="1"/>
  <c r="H41" i="1" s="1"/>
  <c r="J6" i="1" s="1"/>
  <c r="J41" i="1" s="1"/>
  <c r="K6" i="1" s="1"/>
  <c r="K41" i="1" s="1"/>
  <c r="L6" i="1" s="1"/>
  <c r="L41" i="1" s="1"/>
  <c r="M6" i="1" s="1"/>
  <c r="M41" i="1" s="1"/>
  <c r="N6" i="1" s="1"/>
  <c r="N41" i="1" s="1"/>
  <c r="G14" i="4"/>
</calcChain>
</file>

<file path=xl/sharedStrings.xml><?xml version="1.0" encoding="utf-8"?>
<sst xmlns="http://schemas.openxmlformats.org/spreadsheetml/2006/main" count="257" uniqueCount="121">
  <si>
    <t xml:space="preserve"> </t>
  </si>
  <si>
    <t>-----</t>
  </si>
  <si>
    <t>Projected</t>
  </si>
  <si>
    <t>WEEK 1</t>
  </si>
  <si>
    <t>WEEK 2</t>
  </si>
  <si>
    <t>WEEK 3</t>
  </si>
  <si>
    <t>WEEK 4</t>
  </si>
  <si>
    <t>Business Cash INFLOWS</t>
  </si>
  <si>
    <t>Business Cash OUTFLOWS</t>
  </si>
  <si>
    <t>TOTAL BUSINESS CASH INFLOWS</t>
  </si>
  <si>
    <t>TOTAL BUSINESS CASH OUTFLOWS</t>
  </si>
  <si>
    <t>PROJECTED</t>
  </si>
  <si>
    <t>Customer #1</t>
  </si>
  <si>
    <t>Customer #2</t>
  </si>
  <si>
    <t>Customer #3</t>
  </si>
  <si>
    <t>Customer #4</t>
  </si>
  <si>
    <t>Minnesota Business Inc</t>
  </si>
  <si>
    <t>CASH FLOW PLAN</t>
  </si>
  <si>
    <t>From AR Report</t>
  </si>
  <si>
    <t>From AP Report</t>
  </si>
  <si>
    <t>INFLOW TYPE</t>
  </si>
  <si>
    <t>OUTFLOW TYPE</t>
  </si>
  <si>
    <t>SOURCE</t>
  </si>
  <si>
    <t>Bi-Weekly PR</t>
  </si>
  <si>
    <t xml:space="preserve"> InFlow</t>
  </si>
  <si>
    <t xml:space="preserve"> Outflow</t>
  </si>
  <si>
    <t>PAYROLL - Staff</t>
  </si>
  <si>
    <t>QUESTION:</t>
  </si>
  <si>
    <t>ANSWER:</t>
  </si>
  <si>
    <t>TOTAL</t>
  </si>
  <si>
    <t>ADVERTISING VENDOR</t>
  </si>
  <si>
    <t>UTILITY VENDOR</t>
  </si>
  <si>
    <t>INVENTORY VENDOR</t>
  </si>
  <si>
    <t>TELEPHONE VENDOR</t>
  </si>
  <si>
    <t>INTERNET VENDOR</t>
  </si>
  <si>
    <t>REPAIR VENDOR</t>
  </si>
  <si>
    <t>CUSTOMER #1</t>
  </si>
  <si>
    <t>CUSTOMER #3</t>
  </si>
  <si>
    <t>CUSTOMER #4</t>
  </si>
  <si>
    <t>PAY TERMS</t>
  </si>
  <si>
    <t>NET 30</t>
  </si>
  <si>
    <t>CUSTOMERS</t>
  </si>
  <si>
    <t>VENDORS</t>
  </si>
  <si>
    <t>WHAT ARE THE PAYMENT TERMS FOR EACH CUSTOMER?</t>
  </si>
  <si>
    <t xml:space="preserve">HEALTH INSURANCE </t>
  </si>
  <si>
    <t>EQUIPMENT VENDOR</t>
  </si>
  <si>
    <t>WHAT CAUSES THE BALANCE TO BE NEGATIVE??</t>
  </si>
  <si>
    <t>WEEK TO WEEK TIMING OF INFLOWS AND OUTFLOWS</t>
  </si>
  <si>
    <t xml:space="preserve">CAN INFLOWS BE ACCELERATED? </t>
  </si>
  <si>
    <t>CAN OUTFLOWS BE DELAYED / CHANGED?</t>
  </si>
  <si>
    <t>ACTION STEP:</t>
  </si>
  <si>
    <t>THE BOOK CASH BALANCE CANNOT BE NEGATIVE.</t>
  </si>
  <si>
    <t>AS OF</t>
  </si>
  <si>
    <t xml:space="preserve">NET 30 </t>
  </si>
  <si>
    <t>IMPORTANT:</t>
  </si>
  <si>
    <r>
      <t xml:space="preserve">START OF WEEK CASH BALANCE - </t>
    </r>
    <r>
      <rPr>
        <b/>
        <u/>
        <sz val="12"/>
        <color theme="1"/>
        <rFont val="Calibri"/>
        <family val="2"/>
        <scheme val="minor"/>
      </rPr>
      <t>BOOK BALANCE</t>
    </r>
  </si>
  <si>
    <r>
      <t xml:space="preserve">END OF WEEK CASH BLANCE - </t>
    </r>
    <r>
      <rPr>
        <b/>
        <u/>
        <sz val="12"/>
        <color theme="1"/>
        <rFont val="Calibri"/>
        <family val="2"/>
        <scheme val="minor"/>
      </rPr>
      <t>BOOK BALANCE</t>
    </r>
  </si>
  <si>
    <t>WHAT IS THE PAYMENT DUE DATE FOR EACH INVOICE ON THE ACCOUNTS RECEIVABLE REPORT?</t>
  </si>
  <si>
    <t>DUE DATE</t>
  </si>
  <si>
    <t>CUSTOMER TO PAY</t>
  </si>
  <si>
    <t>WHEN IS THE CUSTOMER ACTUALLY GOING TO PAY THE INVOICE?</t>
  </si>
  <si>
    <t>1)</t>
  </si>
  <si>
    <t>2)</t>
  </si>
  <si>
    <t>3)</t>
  </si>
  <si>
    <t>WHAT ARE THE PAYMENT TERMS FOR EACH ACCOUNTS PAYABLE VENDOR?</t>
  </si>
  <si>
    <t>WHAT IS THE PAYMENT DUE DATE FOR EACH INVOICE ON THE ACCOUNTS PAYABLE REPORT?</t>
  </si>
  <si>
    <t>WATCH!</t>
  </si>
  <si>
    <t>COLLECTION NOTE</t>
  </si>
  <si>
    <t>DUE CASH FLOW WEEK</t>
  </si>
  <si>
    <t>WHEN CAN THE BUSINESS PAY THE INVOICE?</t>
  </si>
  <si>
    <t>4)</t>
  </si>
  <si>
    <t>INV DATE</t>
  </si>
  <si>
    <t>30 DAYS</t>
  </si>
  <si>
    <t>-------</t>
  </si>
  <si>
    <t>HOW OFTEN DO YOU INVOICE YOUR CUSTOMERS?  DAILY, WEEKLY, MONTHLY?</t>
  </si>
  <si>
    <t>HOW OFTEN DO YOU PAY YOUR VENDOR BILLS?</t>
  </si>
  <si>
    <t>DAILY, WEEKLY, MONTHLY?</t>
  </si>
  <si>
    <t>INFLOW</t>
  </si>
  <si>
    <t>OUTFLOW</t>
  </si>
  <si>
    <t xml:space="preserve">   </t>
  </si>
  <si>
    <t>-----------</t>
  </si>
  <si>
    <t>IMPORTANT TO KNOW ABOUT ACCOUNTS PAYABLE INVOICES: MONEY THE BUSINESS OWES TO VENDORS.</t>
  </si>
  <si>
    <t>IMPORTANT TO KNOW ABOUT ACCOUNTS RECEIVABLE INVOICES: MONEY CUSTOMERS OWE TO THE BUSINESS.</t>
  </si>
  <si>
    <t>CUSTOMER #2</t>
  </si>
  <si>
    <t>ACCOUNTS PAYABLE REPORT</t>
  </si>
  <si>
    <t>ACCOUNTS RECEIVABLE REPORT</t>
  </si>
  <si>
    <t>FROM THE ACCOUNTS RECEIVABLE REPORT:</t>
  </si>
  <si>
    <t>FROM THE ACCOUNTS PAYABLE REPORT:</t>
  </si>
  <si>
    <t>AMOUNT</t>
  </si>
  <si>
    <t>NET 30 IS MOST COMMON</t>
  </si>
  <si>
    <t>WEEKLY IS A GOOD PRACTICE</t>
  </si>
  <si>
    <t>COMMUNICATE WITH YOUR CUSTOMERS</t>
  </si>
  <si>
    <t>COMMUNICATE WITH YOUR VENDORS</t>
  </si>
  <si>
    <t>INV</t>
  </si>
  <si>
    <t>Project Weekly -------&gt;</t>
  </si>
  <si>
    <t>PAY WEEKLY ON THURSDAY</t>
  </si>
  <si>
    <t>THURSDAY</t>
  </si>
  <si>
    <t>PAYMENT DATE</t>
  </si>
  <si>
    <t>KNOW THE DUE DATES WELL</t>
  </si>
  <si>
    <t>DUE ON 1ST</t>
  </si>
  <si>
    <t>END OF MONTH</t>
  </si>
  <si>
    <t>OTHER TERMS NET 20-30-45</t>
  </si>
  <si>
    <t>OTHER TERMS: DUE ON RECEIPT, NET 15, 20 30,45</t>
  </si>
  <si>
    <t>RENT - AUTO PAID ON 1ST</t>
  </si>
  <si>
    <t>DATES:</t>
  </si>
  <si>
    <t>PAY ON 7TH</t>
  </si>
  <si>
    <t>PAY ON 14TH</t>
  </si>
  <si>
    <t>PAY ON 21ST</t>
  </si>
  <si>
    <t>INSERT</t>
  </si>
  <si>
    <t>CONSTRUCT WEEKLY FOR A CALENDAR MONTH</t>
  </si>
  <si>
    <t>02/14/25</t>
  </si>
  <si>
    <t>02/21/25</t>
  </si>
  <si>
    <t>02/28/25</t>
  </si>
  <si>
    <t>03/03-03/07</t>
  </si>
  <si>
    <t>03/10-03/14</t>
  </si>
  <si>
    <t>03/17-03/21</t>
  </si>
  <si>
    <t>03/24-03/28</t>
  </si>
  <si>
    <t>USE MAR AP REPORTS</t>
  </si>
  <si>
    <t>USE MAR AR REPORTS</t>
  </si>
  <si>
    <t>03/31-04/04</t>
  </si>
  <si>
    <t>PREPARED 2/28/25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</si>
</sst>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#,##0.00;\-#,##0.00"/>
    <numFmt numFmtId="167" formatCode="m/d/yy;@"/>
    <numFmt numFmtId="168" formatCode="[$-409]d\-mmm;@"/>
    <numFmt numFmtId="169" formatCode="mm/dd/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b/>
      <u/>
      <sz val="12"/>
      <color rgb="FF000000"/>
      <name val="Arial"/>
      <family val="2"/>
    </font>
    <font>
      <b/>
      <sz val="14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i/>
      <sz val="14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b/>
      <sz val="18"/>
      <color rgb="FF000000"/>
      <name val="Arial"/>
      <family val="2"/>
    </font>
    <font>
      <b/>
      <u/>
      <sz val="16"/>
      <color rgb="FF000000"/>
      <name val="Arial"/>
      <family val="2"/>
    </font>
    <font>
      <b/>
      <sz val="20"/>
      <color rgb="FF000000"/>
      <name val="Arial"/>
      <family val="2"/>
    </font>
    <font>
      <b/>
      <u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164" fontId="1" fillId="0" borderId="0" xfId="1" applyNumberFormat="1" applyFont="1" applyFill="1"/>
    <xf numFmtId="164" fontId="1" fillId="0" borderId="0" xfId="1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1" applyNumberFormat="1" applyFont="1" applyFill="1" applyBorder="1"/>
    <xf numFmtId="43" fontId="2" fillId="0" borderId="0" xfId="1" applyFont="1" applyFill="1" applyBorder="1"/>
    <xf numFmtId="164" fontId="1" fillId="0" borderId="0" xfId="1" applyNumberFormat="1" applyFont="1" applyFill="1" applyBorder="1"/>
    <xf numFmtId="43" fontId="2" fillId="0" borderId="0" xfId="1" applyFont="1" applyBorder="1"/>
    <xf numFmtId="0" fontId="7" fillId="0" borderId="0" xfId="0" applyFont="1"/>
    <xf numFmtId="165" fontId="2" fillId="0" borderId="0" xfId="0" applyNumberFormat="1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1" fillId="0" borderId="0" xfId="1" applyNumberFormat="1" applyFont="1" applyFill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164" fontId="9" fillId="2" borderId="1" xfId="0" applyNumberFormat="1" applyFont="1" applyFill="1" applyBorder="1"/>
    <xf numFmtId="164" fontId="9" fillId="2" borderId="1" xfId="1" applyNumberFormat="1" applyFont="1" applyFill="1" applyBorder="1"/>
    <xf numFmtId="43" fontId="9" fillId="2" borderId="0" xfId="1" applyFont="1" applyFill="1" applyBorder="1"/>
    <xf numFmtId="0" fontId="11" fillId="0" borderId="0" xfId="0" applyFont="1"/>
    <xf numFmtId="49" fontId="1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2" fillId="0" borderId="0" xfId="0" applyNumberFormat="1" applyFont="1"/>
    <xf numFmtId="166" fontId="13" fillId="0" borderId="0" xfId="0" applyNumberFormat="1" applyFont="1"/>
    <xf numFmtId="49" fontId="13" fillId="0" borderId="0" xfId="0" applyNumberFormat="1" applyFont="1"/>
    <xf numFmtId="166" fontId="12" fillId="0" borderId="3" xfId="0" applyNumberFormat="1" applyFont="1" applyBorder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9" fillId="0" borderId="0" xfId="0" applyFont="1"/>
    <xf numFmtId="0" fontId="10" fillId="0" borderId="0" xfId="0" applyFont="1"/>
    <xf numFmtId="164" fontId="9" fillId="0" borderId="0" xfId="0" applyNumberFormat="1" applyFont="1"/>
    <xf numFmtId="164" fontId="0" fillId="0" borderId="0" xfId="1" applyNumberFormat="1" applyFont="1"/>
    <xf numFmtId="0" fontId="18" fillId="0" borderId="0" xfId="0" applyFont="1"/>
    <xf numFmtId="0" fontId="19" fillId="0" borderId="0" xfId="0" applyFont="1"/>
    <xf numFmtId="0" fontId="21" fillId="3" borderId="0" xfId="0" applyFont="1" applyFill="1" applyAlignment="1">
      <alignment horizontal="center"/>
    </xf>
    <xf numFmtId="167" fontId="21" fillId="3" borderId="0" xfId="1" applyNumberFormat="1" applyFont="1" applyFill="1" applyAlignment="1">
      <alignment horizontal="center"/>
    </xf>
    <xf numFmtId="164" fontId="1" fillId="0" borderId="0" xfId="1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168" fontId="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169" fontId="12" fillId="0" borderId="0" xfId="0" applyNumberFormat="1" applyFont="1" applyAlignment="1">
      <alignment horizontal="center"/>
    </xf>
    <xf numFmtId="0" fontId="31" fillId="0" borderId="0" xfId="0" applyFont="1"/>
    <xf numFmtId="166" fontId="13" fillId="0" borderId="0" xfId="0" quotePrefix="1" applyNumberFormat="1" applyFont="1" applyAlignment="1">
      <alignment horizontal="center"/>
    </xf>
    <xf numFmtId="166" fontId="12" fillId="0" borderId="0" xfId="0" applyNumberFormat="1" applyFont="1"/>
    <xf numFmtId="167" fontId="30" fillId="0" borderId="0" xfId="0" applyNumberFormat="1" applyFont="1" applyAlignment="1">
      <alignment horizontal="center"/>
    </xf>
    <xf numFmtId="0" fontId="32" fillId="0" borderId="0" xfId="0" applyFont="1"/>
    <xf numFmtId="164" fontId="0" fillId="0" borderId="0" xfId="1" applyNumberFormat="1" applyFont="1" applyFill="1" applyBorder="1"/>
    <xf numFmtId="164" fontId="0" fillId="0" borderId="0" xfId="1" quotePrefix="1" applyNumberFormat="1" applyFont="1" applyFill="1" applyBorder="1" applyAlignment="1">
      <alignment horizontal="center"/>
    </xf>
    <xf numFmtId="164" fontId="0" fillId="0" borderId="0" xfId="1" quotePrefix="1" applyNumberFormat="1" applyFont="1" applyFill="1" applyBorder="1" applyAlignment="1"/>
    <xf numFmtId="167" fontId="7" fillId="0" borderId="0" xfId="1" applyNumberFormat="1" applyFont="1" applyFill="1" applyAlignment="1">
      <alignment horizontal="center"/>
    </xf>
    <xf numFmtId="0" fontId="20" fillId="0" borderId="0" xfId="0" applyFont="1"/>
    <xf numFmtId="0" fontId="33" fillId="0" borderId="0" xfId="0" applyFont="1"/>
    <xf numFmtId="49" fontId="15" fillId="0" borderId="0" xfId="0" applyNumberFormat="1" applyFont="1" applyAlignment="1">
      <alignment horizontal="center"/>
    </xf>
    <xf numFmtId="0" fontId="34" fillId="0" borderId="0" xfId="0" applyFont="1"/>
    <xf numFmtId="0" fontId="7" fillId="0" borderId="0" xfId="0" applyFont="1" applyAlignment="1">
      <alignment horizontal="left"/>
    </xf>
    <xf numFmtId="164" fontId="9" fillId="4" borderId="1" xfId="0" applyNumberFormat="1" applyFont="1" applyFill="1" applyBorder="1"/>
    <xf numFmtId="0" fontId="34" fillId="0" borderId="0" xfId="0" applyFont="1" applyAlignment="1">
      <alignment horizontal="center"/>
    </xf>
    <xf numFmtId="0" fontId="35" fillId="0" borderId="0" xfId="0" applyFont="1"/>
    <xf numFmtId="164" fontId="0" fillId="0" borderId="0" xfId="1" applyNumberFormat="1" applyFont="1" applyFill="1"/>
    <xf numFmtId="49" fontId="36" fillId="0" borderId="0" xfId="0" applyNumberFormat="1" applyFont="1" applyAlignment="1">
      <alignment horizontal="center"/>
    </xf>
    <xf numFmtId="49" fontId="37" fillId="0" borderId="2" xfId="0" applyNumberFormat="1" applyFont="1" applyBorder="1" applyAlignment="1">
      <alignment horizontal="center"/>
    </xf>
    <xf numFmtId="0" fontId="7" fillId="3" borderId="0" xfId="0" applyFont="1" applyFill="1" applyAlignment="1">
      <alignment horizontal="center"/>
    </xf>
    <xf numFmtId="1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4" fontId="9" fillId="0" borderId="1" xfId="0" applyNumberFormat="1" applyFont="1" applyBorder="1"/>
    <xf numFmtId="0" fontId="7" fillId="0" borderId="0" xfId="0" applyFont="1" applyAlignment="1">
      <alignment horizontal="centerContinuous"/>
    </xf>
    <xf numFmtId="0" fontId="16" fillId="4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164" fontId="9" fillId="0" borderId="0" xfId="1" applyNumberFormat="1" applyFont="1" applyFill="1" applyBorder="1"/>
    <xf numFmtId="164" fontId="1" fillId="0" borderId="0" xfId="1" quotePrefix="1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3" borderId="0" xfId="0" applyFill="1"/>
    <xf numFmtId="0" fontId="17" fillId="3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704850</xdr:colOff>
          <xdr:row>5</xdr:row>
          <xdr:rowOff>19050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704850</xdr:colOff>
          <xdr:row>5</xdr:row>
          <xdr:rowOff>19050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1</xdr:col>
          <xdr:colOff>704850</xdr:colOff>
          <xdr:row>4</xdr:row>
          <xdr:rowOff>19050</xdr:rowOff>
        </xdr:to>
        <xdr:sp macro="" textlink="">
          <xdr:nvSpPr>
            <xdr:cNvPr id="2049" name="FILTER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1</xdr:col>
          <xdr:colOff>704850</xdr:colOff>
          <xdr:row>4</xdr:row>
          <xdr:rowOff>19050</xdr:rowOff>
        </xdr:to>
        <xdr:sp macro="" textlink="">
          <xdr:nvSpPr>
            <xdr:cNvPr id="2050" name="HEADER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114299</xdr:colOff>
      <xdr:row>7</xdr:row>
      <xdr:rowOff>0</xdr:rowOff>
    </xdr:from>
    <xdr:ext cx="1038225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23899" y="5019673"/>
          <a:ext cx="10382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3</xdr:col>
      <xdr:colOff>314325</xdr:colOff>
      <xdr:row>4</xdr:row>
      <xdr:rowOff>47625</xdr:rowOff>
    </xdr:from>
    <xdr:to>
      <xdr:col>3</xdr:col>
      <xdr:colOff>1292733</xdr:colOff>
      <xdr:row>6</xdr:row>
      <xdr:rowOff>141732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238625" y="2009775"/>
          <a:ext cx="978408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R23"/>
  <sheetViews>
    <sheetView workbookViewId="0">
      <pane ySplit="2" topLeftCell="A3" activePane="bottomLeft" state="frozen"/>
      <selection pane="bottomLeft" activeCell="H9" sqref="H9"/>
    </sheetView>
  </sheetViews>
  <sheetFormatPr defaultRowHeight="15" x14ac:dyDescent="0.25"/>
  <cols>
    <col min="1" max="1" width="3" style="29" customWidth="1"/>
    <col min="2" max="2" width="28.28515625" style="29" customWidth="1"/>
    <col min="3" max="3" width="11.85546875" style="29" customWidth="1"/>
    <col min="4" max="4" width="10.85546875" style="29" customWidth="1"/>
    <col min="5" max="5" width="9.5703125" customWidth="1"/>
    <col min="6" max="6" width="2.28515625" customWidth="1"/>
    <col min="7" max="7" width="10.7109375" customWidth="1"/>
    <col min="8" max="8" width="13" customWidth="1"/>
    <col min="9" max="9" width="29.85546875" customWidth="1"/>
    <col min="10" max="10" width="24.85546875" customWidth="1"/>
    <col min="11" max="13" width="10.7109375" customWidth="1"/>
    <col min="14" max="14" width="8.7109375" bestFit="1" customWidth="1"/>
    <col min="15" max="15" width="15.28515625" customWidth="1"/>
    <col min="16" max="16" width="22.7109375" customWidth="1"/>
    <col min="17" max="17" width="20.5703125" customWidth="1"/>
  </cols>
  <sheetData>
    <row r="1" spans="1:18" ht="23.25" x14ac:dyDescent="0.35">
      <c r="B1" s="56" t="s">
        <v>85</v>
      </c>
      <c r="C1" s="38"/>
      <c r="D1" s="38"/>
      <c r="H1" s="39" t="s">
        <v>52</v>
      </c>
      <c r="I1" s="40">
        <v>45716</v>
      </c>
    </row>
    <row r="2" spans="1:18" ht="6" customHeight="1" x14ac:dyDescent="0.25">
      <c r="B2" s="38"/>
      <c r="C2" s="38"/>
      <c r="D2" s="38"/>
      <c r="G2" s="50"/>
      <c r="H2" s="50"/>
      <c r="I2" s="64"/>
    </row>
    <row r="3" spans="1:18" ht="15.75" x14ac:dyDescent="0.25">
      <c r="G3" s="65"/>
      <c r="H3" s="22"/>
      <c r="I3" s="22"/>
      <c r="J3" s="22"/>
      <c r="K3" s="22"/>
      <c r="L3" s="22"/>
      <c r="M3" s="22"/>
    </row>
    <row r="4" spans="1:18" x14ac:dyDescent="0.25">
      <c r="E4" s="74" t="s">
        <v>93</v>
      </c>
      <c r="I4" s="50" t="s">
        <v>77</v>
      </c>
      <c r="K4" s="22"/>
      <c r="L4" s="22"/>
      <c r="M4" s="22"/>
    </row>
    <row r="5" spans="1:18" s="5" customFormat="1" ht="16.5" thickBot="1" x14ac:dyDescent="0.3">
      <c r="A5" s="23"/>
      <c r="B5" s="67" t="s">
        <v>41</v>
      </c>
      <c r="C5" s="74" t="s">
        <v>39</v>
      </c>
      <c r="D5" s="74" t="s">
        <v>71</v>
      </c>
      <c r="E5" s="74" t="s">
        <v>88</v>
      </c>
      <c r="F5" s="24"/>
      <c r="G5" s="75" t="s">
        <v>29</v>
      </c>
      <c r="H5" s="53" t="s">
        <v>58</v>
      </c>
      <c r="I5" s="53" t="s">
        <v>68</v>
      </c>
      <c r="J5" s="53" t="s">
        <v>67</v>
      </c>
      <c r="K5" s="23"/>
      <c r="L5" s="24"/>
      <c r="M5" s="23"/>
    </row>
    <row r="6" spans="1:18" ht="15.75" thickTop="1" x14ac:dyDescent="0.25">
      <c r="A6" s="25"/>
      <c r="B6" s="23" t="s">
        <v>36</v>
      </c>
      <c r="C6" s="23" t="s">
        <v>72</v>
      </c>
      <c r="D6" s="55">
        <v>45693</v>
      </c>
      <c r="E6" s="26">
        <v>10000</v>
      </c>
      <c r="F6" s="27"/>
      <c r="G6" s="26">
        <f>+E6</f>
        <v>10000</v>
      </c>
      <c r="H6" s="48">
        <f>30+D6</f>
        <v>45723</v>
      </c>
      <c r="I6" s="49" t="s">
        <v>3</v>
      </c>
      <c r="J6" s="49" t="s">
        <v>59</v>
      </c>
      <c r="K6" s="26"/>
      <c r="L6" s="27"/>
      <c r="M6" s="26"/>
      <c r="R6" s="1"/>
    </row>
    <row r="7" spans="1:18" x14ac:dyDescent="0.25">
      <c r="A7" s="25"/>
      <c r="B7" s="23" t="s">
        <v>83</v>
      </c>
      <c r="C7" s="23" t="s">
        <v>72</v>
      </c>
      <c r="D7" s="55">
        <v>45700</v>
      </c>
      <c r="E7" s="26">
        <v>1000</v>
      </c>
      <c r="F7" s="27"/>
      <c r="G7" s="26">
        <f t="shared" ref="G7:G9" si="0">+E7</f>
        <v>1000</v>
      </c>
      <c r="H7" s="48">
        <f>30+D7</f>
        <v>45730</v>
      </c>
      <c r="I7" s="49" t="s">
        <v>4</v>
      </c>
      <c r="J7" s="49" t="s">
        <v>59</v>
      </c>
      <c r="K7" s="26"/>
      <c r="L7" s="27"/>
      <c r="M7" s="26"/>
      <c r="R7" s="1"/>
    </row>
    <row r="8" spans="1:18" x14ac:dyDescent="0.25">
      <c r="A8" s="25"/>
      <c r="B8" s="23" t="s">
        <v>37</v>
      </c>
      <c r="C8" s="23" t="s">
        <v>72</v>
      </c>
      <c r="D8" s="55">
        <v>45707</v>
      </c>
      <c r="E8" s="26">
        <v>500</v>
      </c>
      <c r="F8" s="27"/>
      <c r="G8" s="26">
        <f t="shared" si="0"/>
        <v>500</v>
      </c>
      <c r="H8" s="48">
        <f>30+D8</f>
        <v>45737</v>
      </c>
      <c r="I8" s="49" t="s">
        <v>5</v>
      </c>
      <c r="J8" s="49" t="s">
        <v>59</v>
      </c>
      <c r="K8" s="26"/>
      <c r="L8" s="27"/>
      <c r="M8" s="26"/>
      <c r="R8" s="1"/>
    </row>
    <row r="9" spans="1:18" ht="16.5" customHeight="1" x14ac:dyDescent="0.25">
      <c r="A9" s="25"/>
      <c r="B9" s="23" t="s">
        <v>38</v>
      </c>
      <c r="C9" s="23" t="s">
        <v>72</v>
      </c>
      <c r="D9" s="55">
        <v>45714</v>
      </c>
      <c r="E9" s="26">
        <v>250</v>
      </c>
      <c r="F9" s="27"/>
      <c r="G9" s="26">
        <f t="shared" si="0"/>
        <v>250</v>
      </c>
      <c r="H9" s="48">
        <f>30+D9</f>
        <v>45744</v>
      </c>
      <c r="I9" s="49" t="s">
        <v>6</v>
      </c>
      <c r="J9" s="49" t="s">
        <v>59</v>
      </c>
      <c r="K9" s="26"/>
      <c r="L9" s="27"/>
      <c r="M9" s="26"/>
      <c r="R9" s="1"/>
    </row>
    <row r="10" spans="1:18" ht="15.75" thickBot="1" x14ac:dyDescent="0.3">
      <c r="A10" s="25"/>
      <c r="B10" s="25"/>
      <c r="C10" s="25"/>
      <c r="D10" s="25"/>
      <c r="E10" s="57" t="s">
        <v>73</v>
      </c>
      <c r="F10" s="27"/>
      <c r="G10" s="57" t="s">
        <v>73</v>
      </c>
      <c r="H10" s="29"/>
      <c r="K10" s="57"/>
      <c r="L10" s="27"/>
      <c r="M10" s="57"/>
    </row>
    <row r="11" spans="1:18" s="29" customFormat="1" ht="20.25" customHeight="1" thickBot="1" x14ac:dyDescent="0.25">
      <c r="D11" s="25" t="s">
        <v>29</v>
      </c>
      <c r="E11" s="28">
        <f>SUM(E6:E10)</f>
        <v>11750</v>
      </c>
      <c r="F11" s="25"/>
      <c r="G11" s="28">
        <f>SUM(G6:G10)</f>
        <v>11750</v>
      </c>
      <c r="K11" s="58"/>
      <c r="L11" s="25"/>
      <c r="M11" s="58"/>
    </row>
    <row r="12" spans="1:18" ht="15.75" thickTop="1" x14ac:dyDescent="0.25"/>
    <row r="14" spans="1:18" ht="20.25" x14ac:dyDescent="0.3">
      <c r="A14" s="60" t="s">
        <v>82</v>
      </c>
      <c r="D14" s="31"/>
    </row>
    <row r="15" spans="1:18" ht="9.75" customHeight="1" x14ac:dyDescent="0.25"/>
    <row r="16" spans="1:18" ht="9.75" customHeight="1" x14ac:dyDescent="0.25"/>
    <row r="17" spans="1:14" x14ac:dyDescent="0.25">
      <c r="A17" s="51" t="s">
        <v>61</v>
      </c>
      <c r="B17" s="51" t="s">
        <v>43</v>
      </c>
      <c r="C17" s="51"/>
      <c r="D17" s="54"/>
      <c r="E17" s="22"/>
      <c r="F17" s="22"/>
      <c r="G17" s="71" t="s">
        <v>89</v>
      </c>
      <c r="H17" s="22"/>
      <c r="J17" s="71" t="s">
        <v>102</v>
      </c>
      <c r="K17" s="22"/>
      <c r="L17" s="22"/>
      <c r="M17" s="22"/>
      <c r="N17" s="22"/>
    </row>
    <row r="18" spans="1:14" x14ac:dyDescent="0.25">
      <c r="A18" s="51"/>
      <c r="B18" s="51"/>
      <c r="C18" s="51"/>
      <c r="D18" s="54"/>
      <c r="E18" s="22"/>
      <c r="F18" s="22"/>
      <c r="G18" s="22"/>
      <c r="H18" s="22"/>
      <c r="I18" s="72"/>
      <c r="J18" s="72"/>
      <c r="K18" s="22"/>
      <c r="L18" s="22"/>
      <c r="M18" s="22"/>
      <c r="N18" s="22"/>
    </row>
    <row r="19" spans="1:14" x14ac:dyDescent="0.25">
      <c r="A19" s="51" t="s">
        <v>62</v>
      </c>
      <c r="B19" s="51" t="s">
        <v>74</v>
      </c>
      <c r="C19" s="51"/>
      <c r="D19" s="54"/>
      <c r="E19" s="22"/>
      <c r="F19" s="22"/>
      <c r="G19" s="22"/>
      <c r="H19" s="22"/>
      <c r="I19" s="71" t="s">
        <v>90</v>
      </c>
      <c r="J19" s="72"/>
      <c r="K19" s="22"/>
      <c r="L19" s="22"/>
      <c r="M19" s="22"/>
      <c r="N19" s="22"/>
    </row>
    <row r="20" spans="1:14" x14ac:dyDescent="0.25">
      <c r="A20" s="51"/>
      <c r="B20" s="51"/>
      <c r="C20" s="51"/>
      <c r="D20" s="54"/>
      <c r="E20" s="22"/>
      <c r="F20" s="22"/>
      <c r="G20" s="22"/>
      <c r="H20" s="22"/>
      <c r="I20" s="72"/>
      <c r="J20" s="72"/>
      <c r="K20" s="22"/>
      <c r="L20" s="22"/>
      <c r="M20" s="22"/>
      <c r="N20" s="22"/>
    </row>
    <row r="21" spans="1:14" x14ac:dyDescent="0.25">
      <c r="A21" s="51" t="s">
        <v>63</v>
      </c>
      <c r="B21" s="51" t="s">
        <v>57</v>
      </c>
      <c r="C21" s="51"/>
      <c r="D21" s="54"/>
      <c r="E21" s="22"/>
      <c r="F21" s="22"/>
      <c r="G21" s="22"/>
      <c r="H21" s="22"/>
      <c r="I21" s="72"/>
      <c r="J21" s="68" t="s">
        <v>98</v>
      </c>
      <c r="K21" s="22"/>
      <c r="L21" s="22"/>
      <c r="M21" s="22"/>
      <c r="N21" s="22"/>
    </row>
    <row r="22" spans="1:14" x14ac:dyDescent="0.25">
      <c r="A22" s="51"/>
      <c r="B22" s="51"/>
      <c r="C22" s="51"/>
      <c r="D22" s="54"/>
      <c r="E22" s="22"/>
      <c r="F22" s="22"/>
      <c r="G22" s="22"/>
      <c r="H22" s="22"/>
      <c r="I22" s="72"/>
      <c r="J22" s="72"/>
      <c r="K22" s="22"/>
      <c r="L22" s="22"/>
      <c r="M22" s="22"/>
      <c r="N22" s="22"/>
    </row>
    <row r="23" spans="1:14" x14ac:dyDescent="0.25">
      <c r="A23" s="51" t="s">
        <v>70</v>
      </c>
      <c r="B23" s="51" t="s">
        <v>60</v>
      </c>
      <c r="C23" s="51"/>
      <c r="D23" s="54"/>
      <c r="E23" s="22"/>
      <c r="F23" s="22"/>
      <c r="G23" s="22"/>
      <c r="H23" s="22"/>
      <c r="I23" s="68" t="s">
        <v>91</v>
      </c>
      <c r="J23" s="72"/>
      <c r="K23" s="22"/>
      <c r="L23" s="22"/>
      <c r="M23" s="22"/>
      <c r="N23" s="22"/>
    </row>
  </sheetData>
  <phoneticPr fontId="8" type="noConversion"/>
  <pageMargins left="0.2" right="0.2" top="0.75" bottom="0.75" header="0.1" footer="0.3"/>
  <pageSetup scale="85" orientation="portrait" horizontalDpi="300" verticalDpi="300" r:id="rId1"/>
  <headerFooter>
    <oddHeader>&amp;L&amp;"Arial,Bold"&amp;8 
 &amp;C&amp;"Arial,Bold"&amp;12Minnesota Business Inc
&amp;14 A/R Aging Summary
&amp;10 As of April 30,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FILTER">
          <controlPr defaultSize="0" autoLine="0" r:id="rId5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714375</xdr:colOff>
                <xdr:row>5</xdr:row>
                <xdr:rowOff>19050</xdr:rowOff>
              </to>
            </anchor>
          </controlPr>
        </control>
      </mc:Choice>
      <mc:Fallback>
        <control shapeId="4097" r:id="rId4" name="FILTER"/>
      </mc:Fallback>
    </mc:AlternateContent>
    <mc:AlternateContent xmlns:mc="http://schemas.openxmlformats.org/markup-compatibility/2006">
      <mc:Choice Requires="x14">
        <control shapeId="4098" r:id="rId6" name="HEADER">
          <controlPr defaultSize="0" autoLine="0" r:id="rId7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714375</xdr:colOff>
                <xdr:row>5</xdr:row>
                <xdr:rowOff>19050</xdr:rowOff>
              </to>
            </anchor>
          </controlPr>
        </control>
      </mc:Choice>
      <mc:Fallback>
        <control shapeId="4098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P26"/>
  <sheetViews>
    <sheetView workbookViewId="0">
      <pane ySplit="1" topLeftCell="A2" activePane="bottomLeft" state="frozen"/>
      <selection pane="bottomLeft" activeCell="K3" sqref="K3"/>
    </sheetView>
  </sheetViews>
  <sheetFormatPr defaultRowHeight="15" x14ac:dyDescent="0.25"/>
  <cols>
    <col min="1" max="1" width="3" style="29" customWidth="1"/>
    <col min="2" max="2" width="30.5703125" style="29" customWidth="1"/>
    <col min="3" max="3" width="12" style="29" bestFit="1" customWidth="1"/>
    <col min="4" max="4" width="12" style="29" customWidth="1"/>
    <col min="5" max="5" width="9.5703125" customWidth="1"/>
    <col min="6" max="6" width="2.28515625" customWidth="1"/>
    <col min="7" max="7" width="7.85546875" bestFit="1" customWidth="1"/>
    <col min="8" max="8" width="2.28515625" customWidth="1"/>
    <col min="9" max="9" width="14" customWidth="1"/>
    <col min="10" max="10" width="21.7109375" customWidth="1"/>
    <col min="11" max="11" width="18.42578125" customWidth="1"/>
    <col min="12" max="15" width="10.7109375" customWidth="1"/>
    <col min="16" max="16" width="13.42578125" customWidth="1"/>
    <col min="17" max="17" width="23.140625" customWidth="1"/>
    <col min="18" max="18" width="19.28515625" customWidth="1"/>
  </cols>
  <sheetData>
    <row r="1" spans="1:16" ht="26.25" x14ac:dyDescent="0.4">
      <c r="B1" s="66" t="s">
        <v>84</v>
      </c>
      <c r="C1" s="66"/>
      <c r="D1" s="66"/>
      <c r="I1" s="39" t="s">
        <v>52</v>
      </c>
      <c r="J1" s="40">
        <v>45716</v>
      </c>
    </row>
    <row r="2" spans="1:16" ht="4.9000000000000004" customHeight="1" x14ac:dyDescent="0.25">
      <c r="B2" s="38"/>
      <c r="C2" s="37"/>
      <c r="D2" s="37"/>
      <c r="G2" s="50"/>
      <c r="H2" s="50"/>
      <c r="I2" s="64"/>
    </row>
    <row r="3" spans="1:16" ht="15.75" x14ac:dyDescent="0.25">
      <c r="E3" s="74" t="s">
        <v>93</v>
      </c>
      <c r="G3" s="65" t="s">
        <v>0</v>
      </c>
      <c r="H3" s="22"/>
      <c r="J3" s="50" t="s">
        <v>78</v>
      </c>
      <c r="K3" s="50" t="s">
        <v>96</v>
      </c>
      <c r="L3" s="22"/>
      <c r="M3" s="22"/>
      <c r="N3" s="22"/>
    </row>
    <row r="4" spans="1:16" s="5" customFormat="1" ht="16.5" thickBot="1" x14ac:dyDescent="0.3">
      <c r="A4" s="23"/>
      <c r="B4" s="67" t="s">
        <v>42</v>
      </c>
      <c r="C4" s="74" t="s">
        <v>39</v>
      </c>
      <c r="D4" s="74" t="s">
        <v>71</v>
      </c>
      <c r="E4" s="74" t="s">
        <v>88</v>
      </c>
      <c r="F4" s="24"/>
      <c r="G4" s="75" t="s">
        <v>29</v>
      </c>
      <c r="H4" s="24"/>
      <c r="I4" s="53" t="s">
        <v>58</v>
      </c>
      <c r="J4" s="53" t="s">
        <v>68</v>
      </c>
      <c r="K4" s="53" t="s">
        <v>97</v>
      </c>
      <c r="L4" s="24"/>
      <c r="M4" s="23"/>
      <c r="N4" s="24"/>
    </row>
    <row r="5" spans="1:16" ht="15.75" thickTop="1" x14ac:dyDescent="0.25">
      <c r="A5" s="25"/>
      <c r="B5" s="23" t="s">
        <v>44</v>
      </c>
      <c r="C5" s="23" t="s">
        <v>40</v>
      </c>
      <c r="D5" s="23" t="s">
        <v>110</v>
      </c>
      <c r="E5" s="26">
        <v>1000</v>
      </c>
      <c r="F5" s="27"/>
      <c r="G5" s="26">
        <f>+E5</f>
        <v>1000</v>
      </c>
      <c r="H5" s="27"/>
      <c r="I5" s="59">
        <f>30+D5</f>
        <v>45732</v>
      </c>
      <c r="J5" s="49" t="s">
        <v>3</v>
      </c>
      <c r="K5" s="50" t="s">
        <v>105</v>
      </c>
      <c r="L5" s="27"/>
      <c r="M5" s="26"/>
      <c r="N5" s="27"/>
    </row>
    <row r="6" spans="1:16" x14ac:dyDescent="0.25">
      <c r="A6" s="25"/>
      <c r="B6" s="23" t="s">
        <v>33</v>
      </c>
      <c r="C6" s="23" t="s">
        <v>40</v>
      </c>
      <c r="D6" s="23" t="s">
        <v>110</v>
      </c>
      <c r="E6" s="26">
        <v>450</v>
      </c>
      <c r="F6" s="27"/>
      <c r="G6" s="26">
        <f t="shared" ref="G6:G12" si="0">+E6</f>
        <v>450</v>
      </c>
      <c r="H6" s="27"/>
      <c r="I6" s="59">
        <f t="shared" ref="I6:I12" si="1">30+D6</f>
        <v>45732</v>
      </c>
      <c r="J6" s="49" t="s">
        <v>3</v>
      </c>
      <c r="K6" s="50" t="s">
        <v>105</v>
      </c>
      <c r="L6" s="27"/>
      <c r="M6" s="26"/>
      <c r="N6" s="27"/>
    </row>
    <row r="7" spans="1:16" x14ac:dyDescent="0.25">
      <c r="A7" s="25"/>
      <c r="B7" s="23" t="s">
        <v>34</v>
      </c>
      <c r="C7" s="23" t="s">
        <v>40</v>
      </c>
      <c r="D7" s="23" t="s">
        <v>110</v>
      </c>
      <c r="E7" s="26">
        <v>200</v>
      </c>
      <c r="F7" s="27"/>
      <c r="G7" s="26">
        <f t="shared" si="0"/>
        <v>200</v>
      </c>
      <c r="H7" s="27"/>
      <c r="I7" s="59">
        <f t="shared" si="1"/>
        <v>45732</v>
      </c>
      <c r="J7" s="49" t="s">
        <v>3</v>
      </c>
      <c r="K7" s="50" t="s">
        <v>105</v>
      </c>
      <c r="L7" s="27"/>
      <c r="M7" s="26"/>
      <c r="N7" s="27"/>
    </row>
    <row r="8" spans="1:16" x14ac:dyDescent="0.25">
      <c r="A8" s="25"/>
      <c r="B8" s="23" t="s">
        <v>31</v>
      </c>
      <c r="C8" s="23" t="s">
        <v>40</v>
      </c>
      <c r="D8" s="23" t="s">
        <v>110</v>
      </c>
      <c r="E8" s="26">
        <v>500</v>
      </c>
      <c r="F8" s="27"/>
      <c r="G8" s="26">
        <f t="shared" si="0"/>
        <v>500</v>
      </c>
      <c r="H8" s="27"/>
      <c r="I8" s="59">
        <f t="shared" si="1"/>
        <v>45732</v>
      </c>
      <c r="J8" s="49" t="s">
        <v>3</v>
      </c>
      <c r="K8" s="50" t="s">
        <v>105</v>
      </c>
      <c r="L8" s="27"/>
      <c r="M8" s="26"/>
      <c r="N8" s="27"/>
    </row>
    <row r="9" spans="1:16" x14ac:dyDescent="0.25">
      <c r="A9" s="25"/>
      <c r="B9" s="23" t="s">
        <v>35</v>
      </c>
      <c r="C9" s="23" t="s">
        <v>40</v>
      </c>
      <c r="D9" s="23" t="s">
        <v>111</v>
      </c>
      <c r="E9" s="26">
        <v>200</v>
      </c>
      <c r="F9" s="27"/>
      <c r="G9" s="26">
        <f t="shared" si="0"/>
        <v>200</v>
      </c>
      <c r="H9" s="27"/>
      <c r="I9" s="59">
        <f t="shared" si="1"/>
        <v>45739</v>
      </c>
      <c r="J9" s="49" t="s">
        <v>4</v>
      </c>
      <c r="K9" s="50" t="s">
        <v>106</v>
      </c>
      <c r="L9" s="27"/>
      <c r="M9" s="26"/>
      <c r="N9" s="27"/>
    </row>
    <row r="10" spans="1:16" x14ac:dyDescent="0.25">
      <c r="A10" s="25"/>
      <c r="B10" s="23" t="s">
        <v>45</v>
      </c>
      <c r="C10" s="23" t="s">
        <v>40</v>
      </c>
      <c r="D10" s="23" t="s">
        <v>111</v>
      </c>
      <c r="E10" s="26">
        <v>2000</v>
      </c>
      <c r="F10" s="27"/>
      <c r="G10" s="26">
        <f t="shared" si="0"/>
        <v>2000</v>
      </c>
      <c r="H10" s="27"/>
      <c r="I10" s="59">
        <f t="shared" si="1"/>
        <v>45739</v>
      </c>
      <c r="J10" s="49" t="s">
        <v>4</v>
      </c>
      <c r="K10" s="50" t="s">
        <v>106</v>
      </c>
      <c r="L10" s="27"/>
      <c r="M10" s="26"/>
      <c r="N10" s="27"/>
    </row>
    <row r="11" spans="1:16" x14ac:dyDescent="0.25">
      <c r="A11" s="25"/>
      <c r="B11" s="23" t="s">
        <v>32</v>
      </c>
      <c r="C11" s="23" t="s">
        <v>53</v>
      </c>
      <c r="D11" s="23" t="s">
        <v>112</v>
      </c>
      <c r="E11" s="26">
        <v>5000</v>
      </c>
      <c r="F11" s="27"/>
      <c r="G11" s="26">
        <f t="shared" si="0"/>
        <v>5000</v>
      </c>
      <c r="H11" s="27"/>
      <c r="I11" s="59">
        <f t="shared" si="1"/>
        <v>45746</v>
      </c>
      <c r="J11" s="49" t="s">
        <v>5</v>
      </c>
      <c r="K11" s="50" t="s">
        <v>107</v>
      </c>
      <c r="L11" s="27"/>
      <c r="M11" s="26"/>
      <c r="N11" s="27"/>
    </row>
    <row r="12" spans="1:16" x14ac:dyDescent="0.25">
      <c r="A12" s="25"/>
      <c r="B12" s="23" t="s">
        <v>30</v>
      </c>
      <c r="C12" s="23" t="s">
        <v>40</v>
      </c>
      <c r="D12" s="23" t="s">
        <v>112</v>
      </c>
      <c r="E12" s="26">
        <v>2500</v>
      </c>
      <c r="F12" s="27"/>
      <c r="G12" s="26">
        <f t="shared" si="0"/>
        <v>2500</v>
      </c>
      <c r="H12" s="27"/>
      <c r="I12" s="59">
        <f t="shared" si="1"/>
        <v>45746</v>
      </c>
      <c r="J12" s="49" t="s">
        <v>5</v>
      </c>
      <c r="K12" s="50" t="s">
        <v>107</v>
      </c>
      <c r="L12" s="27"/>
      <c r="M12" s="26"/>
      <c r="N12" s="27"/>
    </row>
    <row r="13" spans="1:16" ht="15.75" thickBot="1" x14ac:dyDescent="0.3">
      <c r="A13" s="25"/>
      <c r="B13" s="25"/>
      <c r="C13" s="25"/>
      <c r="D13" s="25"/>
      <c r="E13" s="26"/>
      <c r="F13" s="27"/>
      <c r="G13" s="26"/>
      <c r="H13" s="27"/>
      <c r="I13" s="26"/>
      <c r="J13" s="27"/>
      <c r="K13" s="26"/>
      <c r="L13" s="27"/>
      <c r="M13" s="26"/>
      <c r="N13" s="27"/>
      <c r="P13" s="26"/>
    </row>
    <row r="14" spans="1:16" s="29" customFormat="1" ht="18.75" customHeight="1" thickBot="1" x14ac:dyDescent="0.25">
      <c r="C14" s="25"/>
      <c r="D14" s="25" t="s">
        <v>29</v>
      </c>
      <c r="E14" s="28">
        <f>SUM(E5:E13)</f>
        <v>11850</v>
      </c>
      <c r="F14" s="25"/>
      <c r="G14" s="28">
        <f>SUM(G5:G13)</f>
        <v>11850</v>
      </c>
      <c r="H14" s="25"/>
      <c r="I14" s="58"/>
      <c r="J14" s="25"/>
      <c r="K14" s="58"/>
      <c r="L14" s="25"/>
      <c r="M14" s="58"/>
      <c r="N14" s="25"/>
      <c r="P14" s="58"/>
    </row>
    <row r="15" spans="1:16" ht="15.75" thickTop="1" x14ac:dyDescent="0.25"/>
    <row r="16" spans="1:16" ht="20.25" x14ac:dyDescent="0.3">
      <c r="A16" s="60" t="s">
        <v>81</v>
      </c>
      <c r="C16" s="31"/>
      <c r="D16" s="31"/>
    </row>
    <row r="17" spans="1:11" ht="6.75" customHeight="1" x14ac:dyDescent="0.25">
      <c r="B17" s="31"/>
      <c r="C17" s="31"/>
      <c r="D17" s="31"/>
    </row>
    <row r="18" spans="1:11" ht="6.75" customHeight="1" x14ac:dyDescent="0.25">
      <c r="B18" s="31"/>
      <c r="C18" s="31"/>
      <c r="D18" s="31"/>
    </row>
    <row r="19" spans="1:11" ht="6.75" customHeight="1" x14ac:dyDescent="0.25">
      <c r="B19" s="31"/>
      <c r="C19" s="31"/>
      <c r="D19" s="31"/>
    </row>
    <row r="20" spans="1:11" x14ac:dyDescent="0.25">
      <c r="A20" s="51" t="s">
        <v>61</v>
      </c>
      <c r="B20" s="51" t="s">
        <v>64</v>
      </c>
      <c r="C20" s="54"/>
      <c r="D20" s="54"/>
      <c r="F20" s="30"/>
      <c r="G20" s="30"/>
      <c r="H20" s="30"/>
      <c r="I20" s="68" t="s">
        <v>89</v>
      </c>
      <c r="J20" s="30"/>
      <c r="K20" s="68" t="s">
        <v>101</v>
      </c>
    </row>
    <row r="21" spans="1:11" x14ac:dyDescent="0.25">
      <c r="A21" s="51"/>
      <c r="B21" s="51"/>
      <c r="C21" s="51"/>
      <c r="D21" s="51"/>
      <c r="E21" s="30"/>
      <c r="F21" s="30"/>
      <c r="G21" s="30"/>
      <c r="H21" s="30"/>
      <c r="I21" s="30"/>
      <c r="J21" s="30"/>
      <c r="K21" s="30"/>
    </row>
    <row r="22" spans="1:11" x14ac:dyDescent="0.25">
      <c r="A22" s="51" t="s">
        <v>62</v>
      </c>
      <c r="B22" s="51" t="s">
        <v>75</v>
      </c>
      <c r="C22" s="51"/>
      <c r="D22" s="51"/>
      <c r="E22" s="51" t="s">
        <v>76</v>
      </c>
      <c r="F22" s="30"/>
      <c r="G22" s="30"/>
      <c r="H22" s="30"/>
      <c r="I22" s="30"/>
      <c r="J22" s="30"/>
      <c r="K22" s="68" t="s">
        <v>95</v>
      </c>
    </row>
    <row r="23" spans="1:11" x14ac:dyDescent="0.25">
      <c r="A23" s="51"/>
      <c r="B23" s="51"/>
      <c r="C23" s="51"/>
      <c r="D23" s="51"/>
      <c r="E23" s="30"/>
      <c r="F23" s="30"/>
      <c r="G23" s="30"/>
      <c r="H23" s="30"/>
      <c r="I23" s="30"/>
      <c r="J23" s="30"/>
      <c r="K23" s="30"/>
    </row>
    <row r="24" spans="1:11" x14ac:dyDescent="0.25">
      <c r="A24" s="51" t="s">
        <v>63</v>
      </c>
      <c r="B24" s="51" t="s">
        <v>65</v>
      </c>
      <c r="C24" s="54"/>
      <c r="D24" s="54"/>
      <c r="J24" s="68" t="s">
        <v>98</v>
      </c>
    </row>
    <row r="25" spans="1:11" x14ac:dyDescent="0.25">
      <c r="A25" s="51"/>
      <c r="B25" s="51"/>
      <c r="C25" s="51"/>
      <c r="D25" s="51"/>
      <c r="E25" s="30"/>
      <c r="F25" s="30"/>
      <c r="G25" s="30"/>
      <c r="H25" s="30"/>
      <c r="I25" s="30"/>
      <c r="J25" s="30"/>
      <c r="K25" s="30"/>
    </row>
    <row r="26" spans="1:11" x14ac:dyDescent="0.25">
      <c r="A26" s="51" t="s">
        <v>70</v>
      </c>
      <c r="B26" s="51" t="s">
        <v>69</v>
      </c>
      <c r="C26" s="54"/>
      <c r="D26" s="54"/>
      <c r="J26" s="68" t="s">
        <v>92</v>
      </c>
    </row>
  </sheetData>
  <sortState xmlns:xlrd2="http://schemas.microsoft.com/office/spreadsheetml/2017/richdata2" ref="B5:Q15">
    <sortCondition ref="Q5:Q15"/>
  </sortState>
  <pageMargins left="0.2" right="0.2" top="0.75" bottom="0.75" header="0.1" footer="0.3"/>
  <pageSetup orientation="portrait" horizontalDpi="300" verticalDpi="300" r:id="rId1"/>
  <headerFooter>
    <oddHeader>&amp;L&amp;"Arial,Bold"&amp;8 
 &amp;C&amp;"Arial,Bold"&amp;12 Minnesota Business Inc
&amp;14 A/P Aging Summary
&amp;10 As of April 30,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049" r:id="rId4" name="FILTER">
          <controlPr defaultSize="0" autoLine="0" r:id="rId5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1</xdr:col>
                <xdr:colOff>714375</xdr:colOff>
                <xdr:row>4</xdr:row>
                <xdr:rowOff>19050</xdr:rowOff>
              </to>
            </anchor>
          </controlPr>
        </control>
      </mc:Choice>
      <mc:Fallback>
        <control shapeId="2049" r:id="rId4" name="FILTER"/>
      </mc:Fallback>
    </mc:AlternateContent>
    <mc:AlternateContent xmlns:mc="http://schemas.openxmlformats.org/markup-compatibility/2006">
      <mc:Choice Requires="x14">
        <control shapeId="2050" r:id="rId6" name="HEADER">
          <controlPr defaultSize="0" autoLine="0" r:id="rId7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1</xdr:col>
                <xdr:colOff>714375</xdr:colOff>
                <xdr:row>4</xdr:row>
                <xdr:rowOff>19050</xdr:rowOff>
              </to>
            </anchor>
          </controlPr>
        </control>
      </mc:Choice>
      <mc:Fallback>
        <control shapeId="2050" r:id="rId6" name="HEAD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1"/>
  <sheetViews>
    <sheetView tabSelected="1" zoomScaleNormal="100" workbookViewId="0">
      <pane ySplit="4" topLeftCell="A33" activePane="bottomLeft" state="frozenSplit"/>
      <selection pane="bottomLeft" activeCell="C14" sqref="C14:C15"/>
    </sheetView>
  </sheetViews>
  <sheetFormatPr defaultRowHeight="15" x14ac:dyDescent="0.25"/>
  <cols>
    <col min="1" max="1" width="11" customWidth="1"/>
    <col min="2" max="2" width="18.7109375" customWidth="1"/>
    <col min="3" max="3" width="30" customWidth="1"/>
    <col min="4" max="4" width="20" customWidth="1"/>
    <col min="5" max="5" width="11.140625" customWidth="1"/>
    <col min="6" max="6" width="12.140625" customWidth="1"/>
    <col min="7" max="7" width="12.28515625" customWidth="1"/>
    <col min="8" max="8" width="14.28515625" customWidth="1"/>
    <col min="9" max="9" width="4.42578125" customWidth="1"/>
    <col min="10" max="11" width="12.28515625" customWidth="1"/>
    <col min="12" max="13" width="11.28515625" customWidth="1"/>
    <col min="14" max="14" width="12" customWidth="1"/>
  </cols>
  <sheetData>
    <row r="1" spans="1:14" ht="28.5" x14ac:dyDescent="0.45">
      <c r="A1" s="45" t="s">
        <v>16</v>
      </c>
      <c r="D1" s="76" t="s">
        <v>120</v>
      </c>
      <c r="E1" s="13" t="s">
        <v>0</v>
      </c>
      <c r="F1" s="13"/>
      <c r="G1" s="13"/>
      <c r="H1" s="76" t="s">
        <v>100</v>
      </c>
      <c r="I1" s="50"/>
      <c r="J1" s="87" t="s">
        <v>109</v>
      </c>
      <c r="K1" s="86"/>
      <c r="L1" s="86"/>
      <c r="M1" s="86"/>
    </row>
    <row r="2" spans="1:14" ht="28.5" x14ac:dyDescent="0.45">
      <c r="A2" s="46" t="s">
        <v>17</v>
      </c>
      <c r="D2" s="78" t="s">
        <v>104</v>
      </c>
      <c r="E2" s="14" t="s">
        <v>113</v>
      </c>
      <c r="F2" s="14" t="s">
        <v>114</v>
      </c>
      <c r="G2" s="14" t="s">
        <v>115</v>
      </c>
      <c r="H2" s="14" t="s">
        <v>116</v>
      </c>
      <c r="I2" s="14"/>
      <c r="J2" s="77" t="s">
        <v>119</v>
      </c>
      <c r="K2" s="14" t="s">
        <v>0</v>
      </c>
      <c r="L2" s="14" t="s">
        <v>0</v>
      </c>
      <c r="M2" s="14" t="s">
        <v>0</v>
      </c>
      <c r="N2" s="14"/>
    </row>
    <row r="3" spans="1:14" s="1" customFormat="1" x14ac:dyDescent="0.25">
      <c r="E3" s="12" t="s">
        <v>3</v>
      </c>
      <c r="F3" s="12" t="s">
        <v>4</v>
      </c>
      <c r="G3" s="12" t="s">
        <v>5</v>
      </c>
      <c r="H3" s="12" t="s">
        <v>6</v>
      </c>
      <c r="I3" s="12"/>
      <c r="J3" s="12" t="s">
        <v>3</v>
      </c>
      <c r="K3" s="12" t="s">
        <v>4</v>
      </c>
      <c r="L3" s="12" t="s">
        <v>5</v>
      </c>
      <c r="M3" s="12" t="s">
        <v>6</v>
      </c>
      <c r="N3" s="12"/>
    </row>
    <row r="4" spans="1:14" s="11" customFormat="1" x14ac:dyDescent="0.25">
      <c r="E4" s="6" t="s">
        <v>2</v>
      </c>
      <c r="F4" s="6" t="s">
        <v>2</v>
      </c>
      <c r="G4" s="6" t="s">
        <v>2</v>
      </c>
      <c r="H4" s="6" t="s">
        <v>2</v>
      </c>
      <c r="I4" s="6"/>
      <c r="J4" s="69" t="s">
        <v>94</v>
      </c>
    </row>
    <row r="6" spans="1:14" s="1" customFormat="1" ht="15.75" x14ac:dyDescent="0.25">
      <c r="A6" s="17" t="s">
        <v>55</v>
      </c>
      <c r="B6" s="17"/>
      <c r="C6" s="17"/>
      <c r="D6" s="17"/>
      <c r="E6" s="20">
        <v>10000</v>
      </c>
      <c r="F6" s="20">
        <f>+E41</f>
        <v>16850</v>
      </c>
      <c r="G6" s="20">
        <f>+F41</f>
        <v>10650</v>
      </c>
      <c r="H6" s="20">
        <f>+G41</f>
        <v>3650</v>
      </c>
      <c r="I6" s="83"/>
      <c r="J6" s="20">
        <f t="shared" ref="J6" si="0">+H41</f>
        <v>-1100</v>
      </c>
      <c r="K6" s="20">
        <f t="shared" ref="K6" si="1">+J41</f>
        <v>-2100</v>
      </c>
      <c r="L6" s="20">
        <f t="shared" ref="L6" si="2">+K41</f>
        <v>-7100</v>
      </c>
      <c r="M6" s="20">
        <f t="shared" ref="M6:N6" si="3">+L41</f>
        <v>-7100</v>
      </c>
      <c r="N6" s="20">
        <f t="shared" si="3"/>
        <v>-12100</v>
      </c>
    </row>
    <row r="7" spans="1:14" s="1" customFormat="1" x14ac:dyDescent="0.25"/>
    <row r="8" spans="1:14" s="1" customFormat="1" x14ac:dyDescent="0.25">
      <c r="C8" s="10"/>
      <c r="D8" s="10"/>
      <c r="E8" s="10"/>
      <c r="F8" s="10"/>
      <c r="G8" s="10"/>
      <c r="H8" s="10"/>
      <c r="I8" s="8"/>
    </row>
    <row r="9" spans="1:14" s="1" customFormat="1" ht="18.75" x14ac:dyDescent="0.3">
      <c r="A9" s="42" t="s">
        <v>7</v>
      </c>
      <c r="B9" s="13"/>
      <c r="C9" s="43" t="s">
        <v>20</v>
      </c>
      <c r="D9" s="43" t="s">
        <v>22</v>
      </c>
      <c r="E9" s="8"/>
      <c r="F9" s="8"/>
      <c r="G9" s="8"/>
      <c r="H9" s="8"/>
      <c r="I9" s="8"/>
    </row>
    <row r="10" spans="1:14" s="1" customFormat="1" x14ac:dyDescent="0.25">
      <c r="A10" s="1" t="s">
        <v>0</v>
      </c>
      <c r="C10" s="8"/>
      <c r="E10" s="8"/>
      <c r="F10" s="8"/>
      <c r="G10" s="8"/>
      <c r="H10" s="8"/>
      <c r="I10" s="8"/>
    </row>
    <row r="11" spans="1:14" s="1" customFormat="1" ht="18.75" x14ac:dyDescent="0.3">
      <c r="A11" s="32" t="s">
        <v>86</v>
      </c>
      <c r="C11" s="8"/>
      <c r="E11" s="8"/>
      <c r="F11" s="8"/>
      <c r="G11" s="8"/>
      <c r="H11" s="8"/>
      <c r="I11" s="8"/>
    </row>
    <row r="12" spans="1:14" s="1" customFormat="1" x14ac:dyDescent="0.25">
      <c r="A12" s="1" t="s">
        <v>11</v>
      </c>
      <c r="B12" s="14" t="s">
        <v>24</v>
      </c>
      <c r="C12" s="5" t="s">
        <v>12</v>
      </c>
      <c r="D12" s="5" t="s">
        <v>18</v>
      </c>
      <c r="E12" s="9">
        <v>10000</v>
      </c>
      <c r="G12" s="1" t="s">
        <v>0</v>
      </c>
      <c r="H12" s="9"/>
      <c r="I12" s="9"/>
      <c r="J12" s="36" t="s">
        <v>0</v>
      </c>
      <c r="N12" s="49"/>
    </row>
    <row r="13" spans="1:14" s="1" customFormat="1" x14ac:dyDescent="0.25">
      <c r="A13" s="1" t="s">
        <v>11</v>
      </c>
      <c r="B13" s="14" t="s">
        <v>24</v>
      </c>
      <c r="C13" s="5" t="s">
        <v>13</v>
      </c>
      <c r="D13" s="5" t="s">
        <v>18</v>
      </c>
      <c r="F13" s="41">
        <v>1000</v>
      </c>
      <c r="J13" s="9"/>
      <c r="N13" s="49"/>
    </row>
    <row r="14" spans="1:14" s="1" customFormat="1" x14ac:dyDescent="0.25">
      <c r="A14" s="1" t="s">
        <v>11</v>
      </c>
      <c r="B14" s="14" t="s">
        <v>24</v>
      </c>
      <c r="C14" s="5" t="s">
        <v>14</v>
      </c>
      <c r="D14" s="5" t="s">
        <v>18</v>
      </c>
      <c r="G14">
        <v>500</v>
      </c>
      <c r="J14" s="9"/>
      <c r="N14" s="49"/>
    </row>
    <row r="15" spans="1:14" s="1" customFormat="1" x14ac:dyDescent="0.25">
      <c r="A15" s="1" t="s">
        <v>11</v>
      </c>
      <c r="B15" s="14" t="s">
        <v>24</v>
      </c>
      <c r="C15" s="5" t="s">
        <v>15</v>
      </c>
      <c r="D15" s="5" t="s">
        <v>18</v>
      </c>
      <c r="F15" s="9"/>
      <c r="G15" s="61" t="s">
        <v>0</v>
      </c>
      <c r="H15" s="9">
        <v>250</v>
      </c>
      <c r="I15" s="9"/>
      <c r="N15" s="49"/>
    </row>
    <row r="16" spans="1:14" s="1" customFormat="1" x14ac:dyDescent="0.25">
      <c r="B16" s="14"/>
      <c r="D16" s="50" t="s">
        <v>118</v>
      </c>
      <c r="E16" s="9"/>
      <c r="F16" s="61"/>
      <c r="H16" s="9"/>
      <c r="I16" s="9"/>
      <c r="J16" s="82" t="s">
        <v>108</v>
      </c>
      <c r="K16" s="82" t="s">
        <v>108</v>
      </c>
      <c r="L16" s="82" t="s">
        <v>108</v>
      </c>
      <c r="M16" s="82" t="s">
        <v>108</v>
      </c>
      <c r="N16" s="82" t="s">
        <v>108</v>
      </c>
    </row>
    <row r="17" spans="1:14" s="1" customFormat="1" x14ac:dyDescent="0.25">
      <c r="B17" s="14"/>
      <c r="D17" s="50"/>
      <c r="E17" s="9"/>
      <c r="F17" s="61"/>
      <c r="H17" s="9" t="s">
        <v>0</v>
      </c>
      <c r="I17" s="9"/>
      <c r="J17" s="82"/>
      <c r="K17" s="82"/>
      <c r="L17" s="82"/>
      <c r="M17" s="82"/>
      <c r="N17" s="82"/>
    </row>
    <row r="18" spans="1:14" s="1" customFormat="1" x14ac:dyDescent="0.25">
      <c r="B18" s="14"/>
      <c r="C18" s="5"/>
      <c r="D18" s="5"/>
      <c r="E18" s="62" t="s">
        <v>80</v>
      </c>
      <c r="F18" s="62" t="s">
        <v>80</v>
      </c>
      <c r="G18" s="62" t="s">
        <v>80</v>
      </c>
      <c r="H18" s="63" t="s">
        <v>80</v>
      </c>
      <c r="I18" s="63"/>
      <c r="J18" s="63" t="s">
        <v>80</v>
      </c>
      <c r="K18" s="63" t="s">
        <v>80</v>
      </c>
      <c r="L18" s="63" t="s">
        <v>80</v>
      </c>
      <c r="M18" s="63" t="s">
        <v>80</v>
      </c>
      <c r="N18" s="63" t="s">
        <v>80</v>
      </c>
    </row>
    <row r="19" spans="1:14" s="1" customFormat="1" ht="15.75" x14ac:dyDescent="0.25">
      <c r="A19" s="17" t="s">
        <v>9</v>
      </c>
      <c r="B19" s="17"/>
      <c r="C19" s="21"/>
      <c r="D19" s="21"/>
      <c r="E19" s="20">
        <f>SUM(E12:E18)</f>
        <v>10000</v>
      </c>
      <c r="F19" s="20">
        <f>SUM(F12:F18)</f>
        <v>1000</v>
      </c>
      <c r="G19" s="20">
        <f t="shared" ref="G19:M19" si="4">SUM(G12:G18)</f>
        <v>500</v>
      </c>
      <c r="H19" s="20">
        <f>SUM(H12:H18)</f>
        <v>250</v>
      </c>
      <c r="I19" s="83"/>
      <c r="J19" s="20">
        <f>SUM(J12:J18)</f>
        <v>0</v>
      </c>
      <c r="K19" s="20">
        <f t="shared" si="4"/>
        <v>0</v>
      </c>
      <c r="L19" s="20">
        <f t="shared" si="4"/>
        <v>0</v>
      </c>
      <c r="M19" s="20">
        <f t="shared" si="4"/>
        <v>0</v>
      </c>
      <c r="N19" s="20">
        <f t="shared" ref="N19" si="5">SUM(N12:N18)</f>
        <v>0</v>
      </c>
    </row>
    <row r="20" spans="1:14" s="1" customFormat="1" x14ac:dyDescent="0.25">
      <c r="C20" s="8"/>
      <c r="D20" s="8"/>
      <c r="E20" s="7"/>
      <c r="F20" s="7"/>
      <c r="G20" s="7"/>
      <c r="H20" s="7"/>
      <c r="I20" s="7"/>
    </row>
    <row r="21" spans="1:14" s="1" customFormat="1" x14ac:dyDescent="0.25">
      <c r="E21" s="7"/>
      <c r="F21" s="7"/>
      <c r="G21" s="7"/>
      <c r="H21" s="7"/>
      <c r="I21" s="7"/>
    </row>
    <row r="22" spans="1:14" ht="18.75" x14ac:dyDescent="0.3">
      <c r="A22" s="42" t="s">
        <v>8</v>
      </c>
      <c r="B22" s="44"/>
      <c r="C22" s="43" t="s">
        <v>21</v>
      </c>
      <c r="D22" s="43" t="s">
        <v>22</v>
      </c>
      <c r="E22" s="6"/>
      <c r="F22" s="6"/>
      <c r="G22" s="6"/>
      <c r="H22" s="6"/>
      <c r="I22" s="6"/>
    </row>
    <row r="23" spans="1:14" x14ac:dyDescent="0.25">
      <c r="A23" s="2"/>
      <c r="E23" s="6"/>
      <c r="F23" s="6"/>
      <c r="G23" s="6"/>
      <c r="H23" s="6"/>
      <c r="I23" s="6"/>
    </row>
    <row r="24" spans="1:14" x14ac:dyDescent="0.25">
      <c r="A24" s="1" t="s">
        <v>11</v>
      </c>
      <c r="B24" s="14" t="s">
        <v>25</v>
      </c>
      <c r="C24" s="50" t="s">
        <v>103</v>
      </c>
      <c r="D24" s="5" t="s">
        <v>99</v>
      </c>
      <c r="E24" s="15">
        <v>1000</v>
      </c>
      <c r="G24" s="15"/>
      <c r="H24" s="15"/>
      <c r="I24" s="15"/>
      <c r="J24" s="15">
        <v>1000</v>
      </c>
    </row>
    <row r="25" spans="1:14" x14ac:dyDescent="0.25">
      <c r="A25" s="1" t="s">
        <v>11</v>
      </c>
      <c r="B25" s="14" t="s">
        <v>25</v>
      </c>
      <c r="C25" s="5" t="s">
        <v>26</v>
      </c>
      <c r="D25" s="5" t="s">
        <v>23</v>
      </c>
      <c r="E25" s="15"/>
      <c r="F25" s="15">
        <v>5000</v>
      </c>
      <c r="G25" s="15"/>
      <c r="H25" s="15">
        <v>5000</v>
      </c>
      <c r="I25" s="15"/>
      <c r="K25" s="15">
        <v>5000</v>
      </c>
      <c r="M25">
        <v>5000</v>
      </c>
    </row>
    <row r="26" spans="1:14" x14ac:dyDescent="0.25">
      <c r="A26" s="1"/>
      <c r="B26" s="14"/>
      <c r="C26" s="5"/>
      <c r="D26" s="5"/>
      <c r="E26" s="16"/>
      <c r="F26" s="16"/>
      <c r="G26" s="16"/>
      <c r="H26" s="16"/>
      <c r="I26" s="16"/>
    </row>
    <row r="27" spans="1:14" ht="18.75" x14ac:dyDescent="0.3">
      <c r="A27" s="32" t="s">
        <v>87</v>
      </c>
      <c r="B27" s="14"/>
      <c r="C27" s="5"/>
      <c r="D27" s="5"/>
      <c r="E27" s="15" t="s">
        <v>79</v>
      </c>
      <c r="F27" s="15"/>
      <c r="G27" s="15"/>
      <c r="H27" s="15"/>
      <c r="I27" s="15"/>
    </row>
    <row r="28" spans="1:14" x14ac:dyDescent="0.25">
      <c r="A28" s="1" t="s">
        <v>11</v>
      </c>
      <c r="B28" s="14" t="s">
        <v>25</v>
      </c>
      <c r="C28" s="23" t="s">
        <v>44</v>
      </c>
      <c r="D28" s="5" t="s">
        <v>19</v>
      </c>
      <c r="E28" s="15">
        <v>1000</v>
      </c>
      <c r="F28" s="36"/>
      <c r="G28" s="15"/>
      <c r="I28" s="15"/>
    </row>
    <row r="29" spans="1:14" x14ac:dyDescent="0.25">
      <c r="A29" s="1" t="s">
        <v>11</v>
      </c>
      <c r="B29" s="14" t="s">
        <v>25</v>
      </c>
      <c r="C29" s="23" t="s">
        <v>33</v>
      </c>
      <c r="D29" s="5" t="s">
        <v>19</v>
      </c>
      <c r="E29" s="73">
        <v>450</v>
      </c>
      <c r="G29" s="15"/>
      <c r="I29" s="15"/>
    </row>
    <row r="30" spans="1:14" x14ac:dyDescent="0.25">
      <c r="A30" s="1" t="s">
        <v>11</v>
      </c>
      <c r="B30" s="14" t="s">
        <v>25</v>
      </c>
      <c r="C30" s="23" t="s">
        <v>34</v>
      </c>
      <c r="D30" s="5" t="s">
        <v>19</v>
      </c>
      <c r="E30" s="36">
        <v>200</v>
      </c>
      <c r="G30" s="15"/>
      <c r="I30" s="15"/>
    </row>
    <row r="31" spans="1:14" x14ac:dyDescent="0.25">
      <c r="A31" s="1" t="s">
        <v>11</v>
      </c>
      <c r="B31" s="14" t="s">
        <v>25</v>
      </c>
      <c r="C31" s="23" t="s">
        <v>31</v>
      </c>
      <c r="D31" s="5" t="s">
        <v>19</v>
      </c>
      <c r="E31" s="36">
        <v>500</v>
      </c>
      <c r="G31" s="15"/>
      <c r="I31" s="15"/>
    </row>
    <row r="32" spans="1:14" x14ac:dyDescent="0.25">
      <c r="A32" s="1" t="s">
        <v>11</v>
      </c>
      <c r="B32" s="14" t="s">
        <v>25</v>
      </c>
      <c r="C32" s="23" t="s">
        <v>35</v>
      </c>
      <c r="D32" s="5" t="s">
        <v>19</v>
      </c>
      <c r="F32" s="36">
        <v>200</v>
      </c>
      <c r="G32" s="15"/>
      <c r="I32" s="15"/>
    </row>
    <row r="33" spans="1:14" x14ac:dyDescent="0.25">
      <c r="A33" s="1" t="s">
        <v>11</v>
      </c>
      <c r="B33" s="14" t="s">
        <v>25</v>
      </c>
      <c r="C33" s="23" t="s">
        <v>45</v>
      </c>
      <c r="D33" s="5" t="s">
        <v>19</v>
      </c>
      <c r="F33" s="36">
        <v>2000</v>
      </c>
      <c r="G33" s="15"/>
      <c r="I33" s="15"/>
      <c r="J33" s="36" t="s">
        <v>0</v>
      </c>
    </row>
    <row r="34" spans="1:14" x14ac:dyDescent="0.25">
      <c r="A34" s="1" t="s">
        <v>11</v>
      </c>
      <c r="B34" s="14" t="s">
        <v>25</v>
      </c>
      <c r="C34" s="23" t="s">
        <v>32</v>
      </c>
      <c r="D34" s="5" t="s">
        <v>19</v>
      </c>
      <c r="E34" s="15"/>
      <c r="G34" s="15">
        <v>5000</v>
      </c>
      <c r="J34" s="36" t="s">
        <v>0</v>
      </c>
    </row>
    <row r="35" spans="1:14" x14ac:dyDescent="0.25">
      <c r="A35" s="1" t="s">
        <v>11</v>
      </c>
      <c r="B35" s="14" t="s">
        <v>25</v>
      </c>
      <c r="C35" s="23" t="s">
        <v>30</v>
      </c>
      <c r="D35" s="5" t="s">
        <v>19</v>
      </c>
      <c r="E35" s="15"/>
      <c r="G35" s="36">
        <v>2500</v>
      </c>
    </row>
    <row r="36" spans="1:14" x14ac:dyDescent="0.25">
      <c r="A36" s="1"/>
      <c r="B36" s="14"/>
      <c r="C36" s="23"/>
      <c r="D36" s="50" t="s">
        <v>117</v>
      </c>
      <c r="E36" s="15"/>
      <c r="F36" s="15"/>
      <c r="G36" s="15"/>
      <c r="H36" s="36"/>
      <c r="I36" s="61"/>
      <c r="J36" s="82" t="s">
        <v>108</v>
      </c>
      <c r="K36" s="82" t="s">
        <v>108</v>
      </c>
      <c r="L36" s="82" t="s">
        <v>108</v>
      </c>
      <c r="M36" s="82" t="s">
        <v>108</v>
      </c>
      <c r="N36" s="82" t="s">
        <v>108</v>
      </c>
    </row>
    <row r="37" spans="1:14" x14ac:dyDescent="0.25">
      <c r="E37" s="4" t="s">
        <v>1</v>
      </c>
      <c r="F37" s="4" t="s">
        <v>1</v>
      </c>
      <c r="G37" s="4" t="s">
        <v>1</v>
      </c>
      <c r="H37" s="4" t="s">
        <v>1</v>
      </c>
      <c r="I37" s="84"/>
      <c r="J37" s="4" t="s">
        <v>1</v>
      </c>
    </row>
    <row r="38" spans="1:14" ht="15.75" x14ac:dyDescent="0.25">
      <c r="A38" s="17" t="s">
        <v>10</v>
      </c>
      <c r="B38" s="17"/>
      <c r="C38" s="17"/>
      <c r="D38" s="17"/>
      <c r="E38" s="20">
        <f>SUM(E24:E37)</f>
        <v>3150</v>
      </c>
      <c r="F38" s="20">
        <f>SUM(F24:F37)</f>
        <v>7200</v>
      </c>
      <c r="G38" s="20">
        <f>SUM(G24:G37)</f>
        <v>7500</v>
      </c>
      <c r="H38" s="20">
        <f>SUM(H24:H37)</f>
        <v>5000</v>
      </c>
      <c r="I38" s="83"/>
      <c r="J38" s="20">
        <f>SUM(J24:J37)</f>
        <v>1000</v>
      </c>
      <c r="K38" s="20">
        <f t="shared" ref="K38:M38" si="6">SUM(K24:K37)</f>
        <v>5000</v>
      </c>
      <c r="L38" s="20">
        <f t="shared" si="6"/>
        <v>0</v>
      </c>
      <c r="M38" s="20">
        <f t="shared" si="6"/>
        <v>5000</v>
      </c>
      <c r="N38" s="20">
        <f t="shared" ref="N38" si="7">SUM(N24:N37)</f>
        <v>0</v>
      </c>
    </row>
    <row r="39" spans="1:14" x14ac:dyDescent="0.25">
      <c r="E39" s="3"/>
      <c r="F39" s="3"/>
      <c r="G39" s="3"/>
      <c r="H39" s="3"/>
      <c r="I39" s="9"/>
    </row>
    <row r="41" spans="1:14" ht="15.75" x14ac:dyDescent="0.25">
      <c r="A41" s="17" t="s">
        <v>56</v>
      </c>
      <c r="B41" s="18"/>
      <c r="C41" s="18"/>
      <c r="D41" s="18"/>
      <c r="E41" s="19">
        <f>+E6+E19-E38</f>
        <v>16850</v>
      </c>
      <c r="F41" s="19">
        <f>+F6+F19-F38</f>
        <v>10650</v>
      </c>
      <c r="G41" s="19">
        <f>+G6+G19-G38</f>
        <v>3650</v>
      </c>
      <c r="H41" s="70">
        <f>+H6+H19-H38</f>
        <v>-1100</v>
      </c>
      <c r="I41" s="35"/>
      <c r="J41" s="79">
        <f>+J6+J19-J38</f>
        <v>-2100</v>
      </c>
      <c r="K41" s="79">
        <f t="shared" ref="K41:N41" si="8">+K6+K19-K38</f>
        <v>-7100</v>
      </c>
      <c r="L41" s="79">
        <f t="shared" si="8"/>
        <v>-7100</v>
      </c>
      <c r="M41" s="79">
        <f t="shared" si="8"/>
        <v>-12100</v>
      </c>
      <c r="N41" s="79">
        <f t="shared" si="8"/>
        <v>-12100</v>
      </c>
    </row>
    <row r="42" spans="1:14" ht="24" customHeight="1" x14ac:dyDescent="0.3">
      <c r="A42" s="33"/>
      <c r="B42" s="34"/>
      <c r="C42" s="34"/>
      <c r="D42" s="34"/>
      <c r="E42" s="35"/>
      <c r="F42" s="35"/>
      <c r="G42" s="35"/>
      <c r="H42" s="81" t="s">
        <v>66</v>
      </c>
      <c r="I42" s="85"/>
      <c r="J42" s="80"/>
    </row>
    <row r="44" spans="1:14" ht="18.75" x14ac:dyDescent="0.3">
      <c r="D44" s="52" t="s">
        <v>54</v>
      </c>
      <c r="E44" s="32" t="s">
        <v>51</v>
      </c>
    </row>
    <row r="45" spans="1:14" ht="9" customHeight="1" x14ac:dyDescent="0.25">
      <c r="D45" s="47"/>
    </row>
    <row r="46" spans="1:14" ht="18.75" x14ac:dyDescent="0.3">
      <c r="D46" s="52" t="s">
        <v>27</v>
      </c>
      <c r="E46" s="32" t="s">
        <v>46</v>
      </c>
      <c r="F46" s="11"/>
      <c r="G46" s="11"/>
      <c r="H46" s="11"/>
      <c r="I46" s="11"/>
    </row>
    <row r="47" spans="1:14" ht="9.75" customHeight="1" x14ac:dyDescent="0.3">
      <c r="D47" s="52"/>
      <c r="F47" s="11"/>
      <c r="G47" s="11"/>
      <c r="H47" s="11"/>
      <c r="I47" s="11"/>
    </row>
    <row r="48" spans="1:14" ht="18.75" x14ac:dyDescent="0.3">
      <c r="D48" s="52" t="s">
        <v>28</v>
      </c>
      <c r="E48" s="32" t="s">
        <v>47</v>
      </c>
      <c r="F48" s="22"/>
      <c r="G48" s="22"/>
      <c r="H48" s="22"/>
      <c r="I48" s="22"/>
    </row>
    <row r="49" spans="4:9" ht="11.45" customHeight="1" x14ac:dyDescent="0.25">
      <c r="D49" s="47"/>
      <c r="E49" s="11" t="s">
        <v>0</v>
      </c>
      <c r="F49" s="22"/>
      <c r="G49" s="22"/>
      <c r="H49" s="22"/>
      <c r="I49" s="22"/>
    </row>
    <row r="50" spans="4:9" ht="16.899999999999999" customHeight="1" x14ac:dyDescent="0.3">
      <c r="D50" s="52" t="s">
        <v>50</v>
      </c>
      <c r="E50" s="32" t="s">
        <v>49</v>
      </c>
    </row>
    <row r="51" spans="4:9" ht="18.75" x14ac:dyDescent="0.3">
      <c r="D51" s="52" t="s">
        <v>50</v>
      </c>
      <c r="E51" s="32" t="s">
        <v>48</v>
      </c>
    </row>
  </sheetData>
  <phoneticPr fontId="8" type="noConversion"/>
  <pageMargins left="0.7" right="0.7" top="0.5" bottom="0.75" header="0.3" footer="0.3"/>
  <pageSetup scale="60" orientation="landscape" r:id="rId1"/>
  <headerFooter>
    <oddFooter xml:space="preserve">&amp;L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AR REPORT</vt:lpstr>
      <vt:lpstr>AP REPORT</vt:lpstr>
      <vt:lpstr>CASHFLOW.2025</vt:lpstr>
      <vt:lpstr>'AP REPORT'!Print_Titles</vt:lpstr>
      <vt:lpstr>'AR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Kloster</dc:creator>
  <cp:lastModifiedBy>Stef Hart</cp:lastModifiedBy>
  <cp:lastPrinted>2020-06-19T22:12:20Z</cp:lastPrinted>
  <dcterms:created xsi:type="dcterms:W3CDTF">2020-01-01T23:29:26Z</dcterms:created>
  <dcterms:modified xsi:type="dcterms:W3CDTF">2025-03-18T18:01:55Z</dcterms:modified>
</cp:coreProperties>
</file>