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ice.stennett\Box Sync\CS- Personal\CS Marketing Files\Content and Website\Content Contributions\"/>
    </mc:Choice>
  </mc:AlternateContent>
  <bookViews>
    <workbookView xWindow="0" yWindow="0" windowWidth="28800" windowHeight="12435" tabRatio="32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4" i="1" l="1"/>
  <c r="B26" i="1" s="1"/>
  <c r="E26" i="1" s="1"/>
  <c r="B27" i="1"/>
  <c r="E27" i="1"/>
  <c r="B28" i="1"/>
  <c r="E28" i="1" s="1"/>
  <c r="B29" i="1"/>
  <c r="E29" i="1" s="1"/>
  <c r="B30" i="1"/>
  <c r="E30" i="1"/>
  <c r="D32" i="1"/>
  <c r="B25" i="1" l="1"/>
  <c r="E24" i="1"/>
  <c r="B33" i="1" l="1"/>
  <c r="E25" i="1"/>
  <c r="B34" i="1" s="1"/>
</calcChain>
</file>

<file path=xl/sharedStrings.xml><?xml version="1.0" encoding="utf-8"?>
<sst xmlns="http://schemas.openxmlformats.org/spreadsheetml/2006/main" count="68" uniqueCount="61">
  <si>
    <t>INPUT</t>
  </si>
  <si>
    <t>NUMBER</t>
  </si>
  <si>
    <t>SOURCE</t>
  </si>
  <si>
    <t>P&amp; L</t>
  </si>
  <si>
    <t>P &amp; L</t>
  </si>
  <si>
    <t>BOOK VALUE</t>
  </si>
  <si>
    <t>ASSETS - LIBALITIES</t>
  </si>
  <si>
    <t>WALL STEET JOURNAL</t>
  </si>
  <si>
    <t>METHOD OF CALCULATION</t>
  </si>
  <si>
    <t>RETURN ON INVESTMENT</t>
  </si>
  <si>
    <t>SALES PRICE RATIO</t>
  </si>
  <si>
    <t>SALES/PRICE RATIO</t>
  </si>
  <si>
    <t>YEARS OF INCOME PURCHASED</t>
  </si>
  <si>
    <t>CAPTALIZATION OF EARNINGS</t>
  </si>
  <si>
    <t>DISCOUNTED CASH FLOW</t>
  </si>
  <si>
    <t>STRAIGHT CAPALTIZATION METHOD</t>
  </si>
  <si>
    <t>CAPALTIZED EARNINGS+BOOK VALUE</t>
  </si>
  <si>
    <t>CAPALTIZED UNADJUSTED EARNINGS</t>
  </si>
  <si>
    <t>SUM OFADJUSTED EARNINGS+ BOOK VALUE</t>
  </si>
  <si>
    <t>AVERAGE OF UNWEIGHTED VALUES</t>
  </si>
  <si>
    <t>WEIGHT</t>
  </si>
  <si>
    <t>AVERAGE OF WEIGHTED VALUES</t>
  </si>
  <si>
    <t>5%DISCOUNT RATE, 5YRS+ 0.5TIMES BK VAL</t>
  </si>
  <si>
    <t>WEIGHTED</t>
  </si>
  <si>
    <t xml:space="preserve"> </t>
  </si>
  <si>
    <t>profit/(us tb /100)</t>
  </si>
  <si>
    <t>0.99*sales</t>
  </si>
  <si>
    <t>((profit-0.05*bk val)/0.15)+bk val</t>
  </si>
  <si>
    <t>profit/0.15</t>
  </si>
  <si>
    <t>(profit-0.05*bk val)*5+bk val</t>
  </si>
  <si>
    <t>(profit*4.33)+0.5*bk val</t>
  </si>
  <si>
    <t>assets-liabilities</t>
  </si>
  <si>
    <t xml:space="preserve">               VALUATION OF A BUSINESS --  Name_________________________</t>
  </si>
  <si>
    <t>INTEREST RATE,%   (10 yr. T-bond?)</t>
  </si>
  <si>
    <t>FACTOR</t>
  </si>
  <si>
    <t>VALUATION METHOD</t>
  </si>
  <si>
    <t>MARKET</t>
  </si>
  <si>
    <r>
      <t xml:space="preserve">OUTPUT, </t>
    </r>
    <r>
      <rPr>
        <b/>
        <sz val="10"/>
        <rFont val="Arial"/>
        <family val="2"/>
      </rPr>
      <t>THOUSAND $'s</t>
    </r>
  </si>
  <si>
    <t>___________________</t>
  </si>
  <si>
    <t>____________________________</t>
  </si>
  <si>
    <t>_________</t>
  </si>
  <si>
    <r>
      <t xml:space="preserve">The </t>
    </r>
    <r>
      <rPr>
        <b/>
        <sz val="10"/>
        <rFont val="Arial"/>
        <family val="2"/>
      </rPr>
      <t xml:space="preserve">MARKET VALUES </t>
    </r>
    <r>
      <rPr>
        <sz val="10"/>
        <rFont val="Arial"/>
        <family val="2"/>
      </rPr>
      <t>will be in B43 &amp; B44. The weighting assigned below in column D may be altered if you have reason.</t>
    </r>
  </si>
  <si>
    <t xml:space="preserve">VALUE     </t>
  </si>
  <si>
    <t>B12-B13</t>
  </si>
  <si>
    <t>B9/0.15</t>
  </si>
  <si>
    <t>0.99*B8</t>
  </si>
  <si>
    <t>SUM(E28:E34)/D36</t>
  </si>
  <si>
    <t>SUM(B28:B34)/7</t>
  </si>
  <si>
    <t>sum all values/7</t>
  </si>
  <si>
    <t>((B11-0.05*B24)/0.15)+B24</t>
  </si>
  <si>
    <t>(B11*4.33)+0.5*B24</t>
  </si>
  <si>
    <t>(B9-0.05*B24)*5+B24</t>
  </si>
  <si>
    <t>B9/(B14/100)</t>
  </si>
  <si>
    <t xml:space="preserve">To estimate the market value of a business, input data to cells B10 through B14. </t>
  </si>
  <si>
    <t>COPYRIGHTED</t>
  </si>
  <si>
    <t>ANNUAL SALES  M$</t>
  </si>
  <si>
    <t>ANNUAL PROFIT BEFORE TAXES M$</t>
  </si>
  <si>
    <t>DEPNDING ON THE SITUATION OTHER RATES MIGHT BE CONSIDERED</t>
  </si>
  <si>
    <t>END OF YEAR BALANCE SHEET</t>
  </si>
  <si>
    <t>TOTAL ASSETS FROM BS M$</t>
  </si>
  <si>
    <t xml:space="preserve">TOTAL LIABILITIES FROM BS M$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</si>
</sst>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defaultRowHeight="12.75" x14ac:dyDescent="0.2"/>
  <cols>
    <col min="1" max="1" width="34.28515625" bestFit="1" customWidth="1"/>
    <col min="2" max="2" width="10.7109375" style="2" customWidth="1"/>
    <col min="3" max="3" width="22.140625" customWidth="1"/>
    <col min="5" max="5" width="9.140625" style="1"/>
    <col min="8" max="8" width="23.5703125" style="2" customWidth="1"/>
    <col min="9" max="9" width="9" style="2" customWidth="1"/>
  </cols>
  <sheetData>
    <row r="1" spans="1:8" ht="18" x14ac:dyDescent="0.25">
      <c r="A1" s="4" t="s">
        <v>32</v>
      </c>
      <c r="H1" s="2" t="s">
        <v>54</v>
      </c>
    </row>
    <row r="2" spans="1:8" ht="12" customHeight="1" x14ac:dyDescent="0.25">
      <c r="A2" s="4"/>
    </row>
    <row r="3" spans="1:8" ht="12" customHeight="1" x14ac:dyDescent="0.2">
      <c r="A3" s="7" t="s">
        <v>53</v>
      </c>
    </row>
    <row r="4" spans="1:8" ht="12" customHeight="1" x14ac:dyDescent="0.2">
      <c r="A4" s="7" t="s">
        <v>41</v>
      </c>
    </row>
    <row r="5" spans="1:8" ht="12" customHeight="1" x14ac:dyDescent="0.25">
      <c r="A5" s="4"/>
    </row>
    <row r="6" spans="1:8" ht="15.75" customHeight="1" x14ac:dyDescent="0.25">
      <c r="A6" s="4" t="s">
        <v>0</v>
      </c>
    </row>
    <row r="7" spans="1:8" ht="15.75" customHeight="1" x14ac:dyDescent="0.25">
      <c r="A7" s="4"/>
    </row>
    <row r="8" spans="1:8" x14ac:dyDescent="0.2">
      <c r="A8" s="8" t="s">
        <v>34</v>
      </c>
      <c r="B8" s="9" t="s">
        <v>1</v>
      </c>
      <c r="C8" s="8" t="s">
        <v>2</v>
      </c>
      <c r="D8" t="s">
        <v>24</v>
      </c>
      <c r="E8" s="1" t="s">
        <v>24</v>
      </c>
    </row>
    <row r="10" spans="1:8" x14ac:dyDescent="0.2">
      <c r="A10" t="s">
        <v>55</v>
      </c>
      <c r="C10" t="s">
        <v>3</v>
      </c>
    </row>
    <row r="11" spans="1:8" x14ac:dyDescent="0.2">
      <c r="A11" t="s">
        <v>56</v>
      </c>
      <c r="C11" t="s">
        <v>4</v>
      </c>
    </row>
    <row r="12" spans="1:8" x14ac:dyDescent="0.2">
      <c r="A12" t="s">
        <v>59</v>
      </c>
      <c r="C12" t="s">
        <v>58</v>
      </c>
    </row>
    <row r="13" spans="1:8" x14ac:dyDescent="0.2">
      <c r="A13" t="s">
        <v>60</v>
      </c>
      <c r="C13" t="s">
        <v>58</v>
      </c>
    </row>
    <row r="14" spans="1:8" x14ac:dyDescent="0.2">
      <c r="A14" t="s">
        <v>33</v>
      </c>
      <c r="C14" t="s">
        <v>7</v>
      </c>
      <c r="E14" s="1" t="s">
        <v>57</v>
      </c>
    </row>
    <row r="19" spans="1:9" ht="15" customHeight="1" x14ac:dyDescent="0.25">
      <c r="A19" s="4" t="s">
        <v>37</v>
      </c>
    </row>
    <row r="20" spans="1:9" ht="12" customHeight="1" x14ac:dyDescent="0.25">
      <c r="A20" s="4"/>
    </row>
    <row r="21" spans="1:9" x14ac:dyDescent="0.2">
      <c r="A21" s="5" t="s">
        <v>35</v>
      </c>
      <c r="B21" s="3" t="s">
        <v>36</v>
      </c>
      <c r="C21" s="5" t="s">
        <v>8</v>
      </c>
      <c r="D21" s="5" t="s">
        <v>20</v>
      </c>
      <c r="E21" s="6" t="s">
        <v>23</v>
      </c>
    </row>
    <row r="22" spans="1:9" x14ac:dyDescent="0.2">
      <c r="A22" s="5" t="s">
        <v>38</v>
      </c>
      <c r="B22" s="9" t="s">
        <v>42</v>
      </c>
      <c r="C22" s="5" t="s">
        <v>39</v>
      </c>
      <c r="D22" s="5" t="s">
        <v>40</v>
      </c>
      <c r="E22" s="10" t="s">
        <v>42</v>
      </c>
    </row>
    <row r="23" spans="1:9" x14ac:dyDescent="0.2">
      <c r="A23" s="5"/>
      <c r="B23" s="3"/>
      <c r="C23" s="5"/>
      <c r="D23" s="5"/>
      <c r="E23" s="6"/>
    </row>
    <row r="24" spans="1:9" x14ac:dyDescent="0.2">
      <c r="A24" t="s">
        <v>5</v>
      </c>
      <c r="B24" s="2">
        <f>B12-B13</f>
        <v>0</v>
      </c>
      <c r="C24" t="s">
        <v>6</v>
      </c>
      <c r="D24">
        <v>0.5</v>
      </c>
      <c r="E24" s="1">
        <f t="shared" ref="E24:E30" si="0">D24*B24</f>
        <v>0</v>
      </c>
      <c r="H24" s="2" t="s">
        <v>43</v>
      </c>
      <c r="I24" s="2" t="s">
        <v>31</v>
      </c>
    </row>
    <row r="25" spans="1:9" x14ac:dyDescent="0.2">
      <c r="A25" t="s">
        <v>13</v>
      </c>
      <c r="B25" s="2">
        <f>((B11-0.05*B24)/0.15)+B24</f>
        <v>0</v>
      </c>
      <c r="C25" t="s">
        <v>16</v>
      </c>
      <c r="D25">
        <v>2.5</v>
      </c>
      <c r="E25" s="1">
        <f t="shared" si="0"/>
        <v>0</v>
      </c>
      <c r="H25" s="2" t="s">
        <v>49</v>
      </c>
      <c r="I25" s="2" t="s">
        <v>27</v>
      </c>
    </row>
    <row r="26" spans="1:9" x14ac:dyDescent="0.2">
      <c r="A26" t="s">
        <v>14</v>
      </c>
      <c r="B26" s="2">
        <f>(B11*4.33)+0.5*B24</f>
        <v>0</v>
      </c>
      <c r="C26" t="s">
        <v>22</v>
      </c>
      <c r="D26">
        <v>2.5</v>
      </c>
      <c r="E26" s="1">
        <f t="shared" si="0"/>
        <v>0</v>
      </c>
      <c r="H26" s="2" t="s">
        <v>50</v>
      </c>
      <c r="I26" s="2" t="s">
        <v>30</v>
      </c>
    </row>
    <row r="27" spans="1:9" x14ac:dyDescent="0.2">
      <c r="A27" t="s">
        <v>15</v>
      </c>
      <c r="B27" s="2">
        <f>B11/0.15</f>
        <v>0</v>
      </c>
      <c r="C27" t="s">
        <v>17</v>
      </c>
      <c r="D27">
        <v>1</v>
      </c>
      <c r="E27" s="1">
        <f t="shared" si="0"/>
        <v>0</v>
      </c>
      <c r="H27" s="2" t="s">
        <v>44</v>
      </c>
      <c r="I27" s="2" t="s">
        <v>28</v>
      </c>
    </row>
    <row r="28" spans="1:9" x14ac:dyDescent="0.2">
      <c r="A28" t="s">
        <v>12</v>
      </c>
      <c r="B28" s="2">
        <f>(B11-0.05*B24)*5+B24</f>
        <v>0</v>
      </c>
      <c r="C28" t="s">
        <v>18</v>
      </c>
      <c r="D28">
        <v>1</v>
      </c>
      <c r="E28" s="1">
        <f t="shared" si="0"/>
        <v>0</v>
      </c>
      <c r="H28" s="2" t="s">
        <v>51</v>
      </c>
      <c r="I28" s="2" t="s">
        <v>29</v>
      </c>
    </row>
    <row r="29" spans="1:9" x14ac:dyDescent="0.2">
      <c r="A29" t="s">
        <v>10</v>
      </c>
      <c r="B29" s="2">
        <f>0.99*B10</f>
        <v>0</v>
      </c>
      <c r="C29" t="s">
        <v>11</v>
      </c>
      <c r="D29">
        <v>1</v>
      </c>
      <c r="E29" s="1">
        <f t="shared" si="0"/>
        <v>0</v>
      </c>
      <c r="H29" s="2" t="s">
        <v>45</v>
      </c>
      <c r="I29" s="2" t="s">
        <v>26</v>
      </c>
    </row>
    <row r="30" spans="1:9" x14ac:dyDescent="0.2">
      <c r="A30" t="s">
        <v>9</v>
      </c>
      <c r="B30" s="2" t="e">
        <f>B11/(B14/100)</f>
        <v>#DIV/0!</v>
      </c>
      <c r="C30" t="s">
        <v>9</v>
      </c>
      <c r="D30">
        <v>0.5</v>
      </c>
      <c r="E30" s="1" t="e">
        <f t="shared" si="0"/>
        <v>#DIV/0!</v>
      </c>
      <c r="H30" s="2" t="s">
        <v>52</v>
      </c>
      <c r="I30" s="2" t="s">
        <v>25</v>
      </c>
    </row>
    <row r="32" spans="1:9" x14ac:dyDescent="0.2">
      <c r="D32">
        <f>SUM(D24:D30)</f>
        <v>9</v>
      </c>
    </row>
    <row r="33" spans="1:9" x14ac:dyDescent="0.2">
      <c r="A33" s="5" t="s">
        <v>19</v>
      </c>
      <c r="B33" s="1" t="e">
        <f>SUM(B24:B30)/7</f>
        <v>#DIV/0!</v>
      </c>
      <c r="H33" s="2" t="s">
        <v>47</v>
      </c>
      <c r="I33" s="2" t="s">
        <v>48</v>
      </c>
    </row>
    <row r="34" spans="1:9" x14ac:dyDescent="0.2">
      <c r="A34" s="5" t="s">
        <v>21</v>
      </c>
      <c r="B34" s="1" t="e">
        <f>SUM(E24:E30)/D32</f>
        <v>#DIV/0!</v>
      </c>
      <c r="C34" s="5" t="s">
        <v>24</v>
      </c>
      <c r="D34" t="s">
        <v>24</v>
      </c>
      <c r="E34" s="1" t="s">
        <v>24</v>
      </c>
      <c r="H34" s="2" t="s">
        <v>46</v>
      </c>
    </row>
  </sheetData>
  <phoneticPr fontId="0" type="noConversion"/>
  <pageMargins left="0.75" right="0.75" top="0.75" bottom="0" header="0" footer="0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SCORE 256</dc:creator>
  <cp:lastModifiedBy>Candice Stennett</cp:lastModifiedBy>
  <cp:lastPrinted>2003-06-01T18:55:19Z</cp:lastPrinted>
  <dcterms:created xsi:type="dcterms:W3CDTF">2003-05-08T16:22:33Z</dcterms:created>
  <dcterms:modified xsi:type="dcterms:W3CDTF">2015-04-28T14:34:43Z</dcterms:modified>
</cp:coreProperties>
</file>